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sbosse.MRCTEMIS\Desktop\Suivi agent des terres\"/>
    </mc:Choice>
  </mc:AlternateContent>
  <xr:revisionPtr revIDLastSave="0" documentId="13_ncr:1_{CFCA6EF9-654B-4209-A627-7821AC82D46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Instructions" sheetId="1" r:id="rId1"/>
    <sheet name="Description de l'entreprise" sheetId="2" r:id="rId2"/>
    <sheet name="Calculateur des coût prévus" sheetId="3" r:id="rId3"/>
    <sheet name="Registre des travaux effectués" sheetId="6" r:id="rId4"/>
    <sheet name="Registre des travaux à forfait" sheetId="9" r:id="rId5"/>
    <sheet name="Ratios technico-économiques" sheetId="7" r:id="rId6"/>
    <sheet name="Calculateur final" sheetId="8" r:id="rId7"/>
  </sheets>
  <definedNames>
    <definedName name="PlageNommée1">'Calculateur des coût prévus'!$A$5</definedName>
    <definedName name="PlageNommée2">'Calculateur des coût prévus'!$A$5</definedName>
  </definedNames>
  <calcPr calcId="191029"/>
  <customWorkbookViews>
    <customWorkbookView name="Filtre 1" guid="{0BDE779B-404F-4FC3-A49E-4011135B7E1D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Q8jlWKAF4gwqYoj+7Bl4/hgt4cVSQ6LkNNxG2fMYzsM="/>
    </ext>
  </extLst>
</workbook>
</file>

<file path=xl/calcChain.xml><?xml version="1.0" encoding="utf-8"?>
<calcChain xmlns="http://schemas.openxmlformats.org/spreadsheetml/2006/main">
  <c r="F26" i="3" l="1"/>
  <c r="C26" i="3"/>
  <c r="C27" i="3"/>
  <c r="C28" i="3"/>
  <c r="B4" i="8"/>
  <c r="B3" i="8"/>
  <c r="B6" i="8"/>
  <c r="E20" i="6"/>
  <c r="D4" i="7"/>
  <c r="D5" i="7"/>
  <c r="D6" i="7"/>
  <c r="D7" i="7"/>
  <c r="D8" i="7"/>
  <c r="D9" i="7"/>
  <c r="D10" i="7"/>
  <c r="D11" i="7"/>
  <c r="D3" i="7"/>
  <c r="C12" i="7"/>
  <c r="B12" i="7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3" i="6"/>
  <c r="D16" i="9"/>
  <c r="C25" i="3"/>
  <c r="B29" i="3"/>
  <c r="C21" i="3"/>
  <c r="D20" i="3"/>
  <c r="F20" i="3" s="1"/>
  <c r="D19" i="3"/>
  <c r="F19" i="3" s="1"/>
  <c r="D18" i="3"/>
  <c r="F18" i="3" s="1"/>
  <c r="D17" i="3"/>
  <c r="F17" i="3" s="1"/>
  <c r="D16" i="3"/>
  <c r="F16" i="3" s="1"/>
  <c r="D15" i="3"/>
  <c r="F15" i="3" s="1"/>
  <c r="D14" i="3"/>
  <c r="F14" i="3" s="1"/>
  <c r="D13" i="3"/>
  <c r="F13" i="3" s="1"/>
  <c r="D12" i="3"/>
  <c r="F12" i="3" s="1"/>
  <c r="D11" i="3"/>
  <c r="F11" i="3" s="1"/>
  <c r="D10" i="3"/>
  <c r="F10" i="3" s="1"/>
  <c r="D9" i="3"/>
  <c r="F9" i="3" s="1"/>
  <c r="D8" i="3"/>
  <c r="F8" i="3" s="1"/>
  <c r="D7" i="3"/>
  <c r="F7" i="3" s="1"/>
  <c r="D6" i="3"/>
  <c r="F6" i="3" s="1"/>
  <c r="D5" i="3"/>
  <c r="F5" i="3" s="1"/>
  <c r="D4" i="3"/>
  <c r="F4" i="3" s="1"/>
  <c r="D3" i="3"/>
  <c r="F3" i="3" s="1"/>
  <c r="G17" i="3" l="1"/>
  <c r="G13" i="3"/>
  <c r="G9" i="3"/>
  <c r="G20" i="3"/>
  <c r="G5" i="3"/>
  <c r="G12" i="3"/>
  <c r="G19" i="3"/>
  <c r="G15" i="3"/>
  <c r="G11" i="3"/>
  <c r="G7" i="3"/>
  <c r="C29" i="3"/>
  <c r="I21" i="3" s="1" a="1"/>
  <c r="I21" i="3" s="1"/>
  <c r="F21" i="3" a="1"/>
  <c r="F21" i="3" s="1"/>
  <c r="G16" i="3"/>
  <c r="G8" i="3"/>
  <c r="G4" i="3"/>
  <c r="G18" i="3"/>
  <c r="G14" i="3"/>
  <c r="G10" i="3"/>
  <c r="G6" i="3"/>
  <c r="G3" i="3"/>
  <c r="G21" i="3" s="1" a="1"/>
  <c r="G21" i="3" s="1"/>
  <c r="D21" i="3" a="1"/>
  <c r="D21" i="3" s="1"/>
  <c r="H5" i="3"/>
  <c r="I5" i="3" s="1"/>
  <c r="H12" i="3"/>
  <c r="I12" i="3" s="1"/>
  <c r="H14" i="3"/>
  <c r="I14" i="3" s="1"/>
  <c r="H9" i="3"/>
  <c r="H16" i="3"/>
  <c r="H18" i="3"/>
  <c r="H4" i="3"/>
  <c r="H6" i="3"/>
  <c r="H13" i="3"/>
  <c r="I13" i="3" s="1"/>
  <c r="H20" i="3"/>
  <c r="H8" i="3"/>
  <c r="H10" i="3"/>
  <c r="I10" i="3" s="1"/>
  <c r="H17" i="3"/>
  <c r="I17" i="3" s="1"/>
  <c r="G20" i="6"/>
  <c r="H3" i="3"/>
  <c r="H7" i="3"/>
  <c r="I7" i="3" s="1"/>
  <c r="H11" i="3"/>
  <c r="H15" i="3"/>
  <c r="H19" i="3"/>
  <c r="I15" i="3" l="1"/>
  <c r="I20" i="3"/>
  <c r="I18" i="3"/>
  <c r="I6" i="3"/>
  <c r="I9" i="3"/>
  <c r="I19" i="3"/>
  <c r="I4" i="3"/>
  <c r="I11" i="3"/>
  <c r="I16" i="3"/>
  <c r="I3" i="3"/>
  <c r="H21" i="3" a="1"/>
  <c r="H21" i="3" s="1"/>
  <c r="I8" i="3"/>
  <c r="B5" i="8"/>
  <c r="B7" i="8" s="1"/>
  <c r="B10" i="8" l="1"/>
  <c r="B14" i="8" s="1"/>
  <c r="B26" i="2"/>
  <c r="B1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<sst xmlns="http://schemas.openxmlformats.org/spreadsheetml/2006/main" count="100" uniqueCount="92">
  <si>
    <t xml:space="preserve">Calculateur Remise en culture </t>
  </si>
  <si>
    <t>Lorsque la case est rose, cela veut dire que vous pouvez y changer des chiffres ou supprimez des chiffres, ne touchez pas aux cases en blanc ou en vert</t>
  </si>
  <si>
    <t xml:space="preserve">C'est le prix de l'équipement à l'heure qui doit être inscrit prioritairement. Si le tracteur à été utilisé sans équipement, alors c'est le prix du tracteur seul qui prévaut. </t>
  </si>
  <si>
    <t>Le prix à l'heure pour l'équipement et les tracteurs seuls est surligné en jaune dans les Guides de calcul des équipements et/ou machinerie</t>
  </si>
  <si>
    <t>Choisir le prix à l'heure en fonction de la largeur de l'équipement ou du HP du tracteur seul, choisissez en fonction ds machineries et/ou équipement qui seront disponible pour le producteur. Il faut choisir le chiffre (largeur en m pour équipement ou HP pour tracteur seul) le plus près des estimations des Guide de calcul Machinerie et/ou équipements. Si l'équipement ou un tracteur que souhaitez intégrer dans le plan de culture n'est pas dans les Guides de calcul Machinerie et/ou équipements , avisez-en l'agent des terres de votre MRC.</t>
  </si>
  <si>
    <t>0 = Très insatisfait
5 = Très satisfait</t>
  </si>
  <si>
    <t>5 = Très satisfait</t>
  </si>
  <si>
    <t xml:space="preserve">Fiche descriptive </t>
  </si>
  <si>
    <t xml:space="preserve">Nom de la ferme </t>
  </si>
  <si>
    <t>Nom du contact</t>
  </si>
  <si>
    <t>Adresse du contact</t>
  </si>
  <si>
    <t>Courriel du contact</t>
  </si>
  <si>
    <t>Téléphone  du contact</t>
  </si>
  <si>
    <t>Adresse de la terre remise en culture</t>
  </si>
  <si>
    <t xml:space="preserve"># de lot de la terre </t>
  </si>
  <si>
    <t>Description du projet</t>
  </si>
  <si>
    <t>Superficie par champ</t>
  </si>
  <si>
    <t>Superficie (ha)</t>
  </si>
  <si>
    <t>Total de superficie</t>
  </si>
  <si>
    <t>Échéancier prévu</t>
  </si>
  <si>
    <t>Tâches/opérations</t>
  </si>
  <si>
    <t>Description</t>
  </si>
  <si>
    <t>Date de début</t>
  </si>
  <si>
    <t>Date de fin</t>
  </si>
  <si>
    <t>Nombre d'heure total</t>
  </si>
  <si>
    <t>Total</t>
  </si>
  <si>
    <t>Notes (au besoin)</t>
  </si>
  <si>
    <t>Date</t>
  </si>
  <si>
    <t xml:space="preserve"> #champs</t>
  </si>
  <si>
    <t>Opérations</t>
  </si>
  <si>
    <t>Machinerie et équipement utilisés</t>
  </si>
  <si>
    <t>Prix total</t>
  </si>
  <si>
    <t>Notes</t>
  </si>
  <si>
    <t>Superficie d'opération (ha)</t>
  </si>
  <si>
    <t>Heure de travail par hectare</t>
  </si>
  <si>
    <t>Total des heures salarié</t>
  </si>
  <si>
    <t>Budget</t>
  </si>
  <si>
    <t xml:space="preserve">Commentaires: </t>
  </si>
  <si>
    <t>Prix utilisation machinerie et équipement</t>
  </si>
  <si>
    <t>ou maximum de</t>
  </si>
  <si>
    <t xml:space="preserve">ou minimum de </t>
  </si>
  <si>
    <t xml:space="preserve">Montant par hectare </t>
  </si>
  <si>
    <t xml:space="preserve">Montant max par hectare </t>
  </si>
  <si>
    <t>Montant en trop à retirer de la subv.</t>
  </si>
  <si>
    <t xml:space="preserve">Total </t>
  </si>
  <si>
    <t>Instructions pour l'agronome</t>
  </si>
  <si>
    <t>Trouvez le prix à l'heure des tracteurs seuls ou de l'équipement (incluant le coût du tracteur seul) dans le Guide de calcul Machinerie et/ou équipements joint avec ce calculateur</t>
  </si>
  <si>
    <t>Copier-coller une capture d'écran  d'une photo de la parcelle remise en culture (DIRECTEMENT SUR LA CASE, CI-DESSOUS)</t>
  </si>
  <si>
    <t xml:space="preserve">#champ </t>
  </si>
  <si>
    <t>Type de machinerie et équipements (voir Guide)</t>
  </si>
  <si>
    <t>Main d'œuvre (19$/h)</t>
  </si>
  <si>
    <t xml:space="preserve">Prix à l'heure équipement  </t>
  </si>
  <si>
    <t>Capacité effective (ha/h)</t>
  </si>
  <si>
    <t>15% déplacement</t>
  </si>
  <si>
    <t>Prix total de la machinerie</t>
  </si>
  <si>
    <t>Montant total</t>
  </si>
  <si>
    <t>Travaux de drainage</t>
  </si>
  <si>
    <t>Nbre de ha à couvrir</t>
  </si>
  <si>
    <t>Coût en drainage</t>
  </si>
  <si>
    <t xml:space="preserve">Registres des travaux effectués </t>
  </si>
  <si>
    <t>À remplir par Agent des terres (prix)</t>
  </si>
  <si>
    <t>Nombre d'heure</t>
  </si>
  <si>
    <t># facture</t>
  </si>
  <si>
    <t>Registre des travaux à forfait</t>
  </si>
  <si>
    <t>Coût (avant taxes)</t>
  </si>
  <si>
    <t>Opération effectués</t>
  </si>
  <si>
    <t>Nom de l'entreprise</t>
  </si>
  <si>
    <t xml:space="preserve">Nombre heures </t>
  </si>
  <si>
    <t>Ratio-Technico-économique</t>
  </si>
  <si>
    <t>Total d'heures travaillées</t>
  </si>
  <si>
    <t>Pour le drainage vous avez le choix entre plusieurs niveau d'importance (en $\ha) qui vous permettront d'évaluer le coût des besoins en drainage.</t>
  </si>
  <si>
    <t>Calculateur des coûts prévus</t>
  </si>
  <si>
    <t>Description de l'entreprise</t>
  </si>
  <si>
    <t>Calculateur final</t>
  </si>
  <si>
    <t>Forfait</t>
  </si>
  <si>
    <t>Salaire du producteur</t>
  </si>
  <si>
    <t>Prime de déplacement de la machinerie</t>
  </si>
  <si>
    <t>Total des investissement</t>
  </si>
  <si>
    <t>Déductions</t>
  </si>
  <si>
    <t>Salaire de l'agronome payez par la MRC (-)</t>
  </si>
  <si>
    <t>(-) 50% du montant total (subvention)</t>
  </si>
  <si>
    <t>Montant encore disponible de subventions après déboursé</t>
  </si>
  <si>
    <t xml:space="preserve">Pour le choix de la capacité effective à l'hectare se référer au guide de Guide de calcul Machinerie et/ou équipements. Si la capacité effective n'est pas disponible pour l'équipement visé, écrire une estimation personnelle du temps de travail demandé, en fonctions des différents facteurs, dans cette case. </t>
  </si>
  <si>
    <t>Laissez l'agent des terres remplir les cases surlignées en verte</t>
  </si>
  <si>
    <t>Importance des travaux  ($/ha) - Estimation de l'agronome.</t>
  </si>
  <si>
    <t>Total du montant subventionné</t>
  </si>
  <si>
    <t>Lorsque la case est rose, cela veut dire que vous pouvez y changer des chiffres, toutefois ne touchez pas aux cases en blanc</t>
  </si>
  <si>
    <t>Chaulage</t>
  </si>
  <si>
    <t>Nombre de tonne\ha</t>
  </si>
  <si>
    <t>Nombre d'hectares pour chaulage</t>
  </si>
  <si>
    <t>Prix de la chaux $\T (épandue)</t>
  </si>
  <si>
    <t xml:space="preserve">Montant total du projet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</si>
</sst>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$&quot;_);[Red]\(#,##0\ &quot;$&quot;\)"/>
    <numFmt numFmtId="44" formatCode="_ * #,##0.00_)\ &quot;$&quot;_ ;_ * \(#,##0.00\)\ &quot;$&quot;_ ;_ * &quot;-&quot;??_)\ &quot;$&quot;_ ;_ @_ "/>
    <numFmt numFmtId="164" formatCode="0.0"/>
    <numFmt numFmtId="165" formatCode="yyyy\-mm\-dd"/>
    <numFmt numFmtId="166" formatCode="#,##0\ [$$]"/>
    <numFmt numFmtId="167" formatCode="#,##0.00\ [$$]"/>
    <numFmt numFmtId="168" formatCode="d\-m\-yyyy"/>
    <numFmt numFmtId="169" formatCode="dd\-mm\-yyyy"/>
    <numFmt numFmtId="170" formatCode="#,##0.00\ &quot;$&quot;"/>
  </numFmts>
  <fonts count="32">
    <font>
      <sz val="11"/>
      <color theme="1"/>
      <name val="Calibri"/>
      <scheme val="minor"/>
    </font>
    <font>
      <sz val="12"/>
      <color rgb="FF374151"/>
      <name val="Arial"/>
    </font>
    <font>
      <sz val="12"/>
      <color rgb="FF1F1F1F"/>
      <name val="&quot;Google Sans&quot;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ajor"/>
    </font>
    <font>
      <b/>
      <sz val="10"/>
      <name val="Calibri"/>
      <family val="2"/>
    </font>
    <font>
      <b/>
      <sz val="10"/>
      <color rgb="FFFFFFFF"/>
      <name val="Calibri"/>
      <family val="2"/>
    </font>
    <font>
      <b/>
      <sz val="10"/>
      <name val="Calibri"/>
      <family val="2"/>
      <scheme val="major"/>
    </font>
    <font>
      <sz val="10"/>
      <color rgb="FF000000"/>
      <name val="Arial"/>
      <family val="2"/>
    </font>
    <font>
      <sz val="10"/>
      <color rgb="FF980000"/>
      <name val="Calibri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rgb="FFC9DAF8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rgb="FFA4C2F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rgb="FFD9EAD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E6B8AF"/>
      </patternFill>
    </fill>
    <fill>
      <patternFill patternType="solid">
        <fgColor theme="0"/>
        <bgColor rgb="FFD0E0E3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EA9999"/>
      </patternFill>
    </fill>
    <fill>
      <patternFill patternType="solid">
        <fgColor theme="0"/>
        <bgColor rgb="FFB6D7A8"/>
      </patternFill>
    </fill>
    <fill>
      <patternFill patternType="solid">
        <fgColor theme="7" tint="-0.249977111117893"/>
        <bgColor rgb="FF274E13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FCE5CD"/>
      </patternFill>
    </fill>
    <fill>
      <patternFill patternType="solid">
        <fgColor theme="7" tint="0.39997558519241921"/>
        <bgColor rgb="FFB6D7A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9EAD3"/>
      </patternFill>
    </fill>
    <fill>
      <patternFill patternType="solid">
        <fgColor theme="7" tint="0.39997558519241921"/>
        <bgColor rgb="FFD0E0E3"/>
      </patternFill>
    </fill>
    <fill>
      <patternFill patternType="solid">
        <fgColor theme="7" tint="0.39997558519241921"/>
        <bgColor rgb="FFD5A6BD"/>
      </patternFill>
    </fill>
    <fill>
      <patternFill patternType="solid">
        <fgColor theme="7" tint="-0.249977111117893"/>
        <bgColor rgb="FFD5A6BD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rgb="FF274E13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98">
    <xf numFmtId="0" fontId="0" fillId="0" borderId="0" xfId="0"/>
    <xf numFmtId="0" fontId="1" fillId="0" borderId="0" xfId="0" applyFont="1" applyAlignment="1">
      <alignment vertical="top"/>
    </xf>
    <xf numFmtId="0" fontId="2" fillId="6" borderId="0" xfId="0" applyFont="1" applyFill="1"/>
    <xf numFmtId="0" fontId="3" fillId="0" borderId="0" xfId="0" applyFont="1" applyAlignment="1">
      <alignment wrapText="1"/>
    </xf>
    <xf numFmtId="0" fontId="3" fillId="0" borderId="1" xfId="0" applyFont="1" applyBorder="1"/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8" fillId="9" borderId="0" xfId="0" applyFont="1" applyFill="1" applyAlignment="1">
      <alignment horizontal="left" wrapText="1"/>
    </xf>
    <xf numFmtId="0" fontId="8" fillId="9" borderId="14" xfId="0" applyFont="1" applyFill="1" applyBorder="1" applyAlignment="1">
      <alignment horizontal="left" wrapText="1"/>
    </xf>
    <xf numFmtId="0" fontId="8" fillId="9" borderId="8" xfId="0" applyFont="1" applyFill="1" applyBorder="1" applyAlignment="1">
      <alignment horizontal="left" wrapText="1"/>
    </xf>
    <xf numFmtId="166" fontId="14" fillId="8" borderId="5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166" fontId="16" fillId="0" borderId="5" xfId="0" applyNumberFormat="1" applyFont="1" applyBorder="1" applyAlignment="1">
      <alignment horizontal="center" vertical="center" wrapText="1"/>
    </xf>
    <xf numFmtId="166" fontId="15" fillId="5" borderId="5" xfId="0" applyNumberFormat="1" applyFont="1" applyFill="1" applyBorder="1" applyAlignment="1">
      <alignment horizontal="center" vertical="center"/>
    </xf>
    <xf numFmtId="0" fontId="17" fillId="0" borderId="5" xfId="0" applyFont="1" applyBorder="1"/>
    <xf numFmtId="2" fontId="14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166" fontId="18" fillId="0" borderId="9" xfId="0" applyNumberFormat="1" applyFont="1" applyBorder="1" applyAlignment="1">
      <alignment horizontal="left" vertical="center" wrapText="1"/>
    </xf>
    <xf numFmtId="0" fontId="18" fillId="11" borderId="6" xfId="0" applyFont="1" applyFill="1" applyBorder="1" applyAlignment="1">
      <alignment horizontal="left" vertical="center" wrapText="1"/>
    </xf>
    <xf numFmtId="166" fontId="18" fillId="11" borderId="7" xfId="0" applyNumberFormat="1" applyFont="1" applyFill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5" xfId="0" applyFont="1" applyBorder="1" applyAlignment="1">
      <alignment wrapText="1"/>
    </xf>
    <xf numFmtId="0" fontId="18" fillId="0" borderId="5" xfId="0" applyFont="1" applyBorder="1" applyAlignment="1">
      <alignment horizontal="left" wrapText="1"/>
    </xf>
    <xf numFmtId="166" fontId="18" fillId="6" borderId="5" xfId="0" applyNumberFormat="1" applyFont="1" applyFill="1" applyBorder="1" applyAlignment="1">
      <alignment horizontal="left" wrapText="1"/>
    </xf>
    <xf numFmtId="167" fontId="18" fillId="15" borderId="5" xfId="0" applyNumberFormat="1" applyFont="1" applyFill="1" applyBorder="1" applyAlignment="1">
      <alignment horizontal="left" wrapText="1"/>
    </xf>
    <xf numFmtId="0" fontId="20" fillId="10" borderId="5" xfId="0" applyFont="1" applyFill="1" applyBorder="1" applyAlignment="1">
      <alignment horizontal="left" vertical="center" wrapText="1"/>
    </xf>
    <xf numFmtId="166" fontId="20" fillId="10" borderId="5" xfId="0" applyNumberFormat="1" applyFont="1" applyFill="1" applyBorder="1" applyAlignment="1">
      <alignment horizontal="left" vertical="center" wrapText="1"/>
    </xf>
    <xf numFmtId="166" fontId="20" fillId="16" borderId="5" xfId="0" applyNumberFormat="1" applyFont="1" applyFill="1" applyBorder="1" applyAlignment="1">
      <alignment horizontal="left" vertical="center" wrapText="1"/>
    </xf>
    <xf numFmtId="166" fontId="18" fillId="18" borderId="5" xfId="0" applyNumberFormat="1" applyFont="1" applyFill="1" applyBorder="1" applyAlignment="1">
      <alignment horizontal="left" wrapText="1"/>
    </xf>
    <xf numFmtId="6" fontId="18" fillId="0" borderId="5" xfId="0" applyNumberFormat="1" applyFont="1" applyBorder="1" applyAlignment="1">
      <alignment horizontal="left" wrapText="1"/>
    </xf>
    <xf numFmtId="166" fontId="18" fillId="6" borderId="9" xfId="0" applyNumberFormat="1" applyFont="1" applyFill="1" applyBorder="1" applyAlignment="1">
      <alignment horizontal="left" wrapText="1"/>
    </xf>
    <xf numFmtId="0" fontId="20" fillId="0" borderId="9" xfId="0" applyFont="1" applyBorder="1" applyAlignment="1">
      <alignment wrapText="1"/>
    </xf>
    <xf numFmtId="0" fontId="18" fillId="15" borderId="6" xfId="0" applyFont="1" applyFill="1" applyBorder="1" applyAlignment="1">
      <alignment horizontal="left" wrapText="1"/>
    </xf>
    <xf numFmtId="0" fontId="20" fillId="10" borderId="3" xfId="0" applyFont="1" applyFill="1" applyBorder="1"/>
    <xf numFmtId="166" fontId="20" fillId="18" borderId="26" xfId="0" applyNumberFormat="1" applyFont="1" applyFill="1" applyBorder="1" applyAlignment="1">
      <alignment horizontal="left" vertical="center" wrapText="1"/>
    </xf>
    <xf numFmtId="167" fontId="20" fillId="0" borderId="5" xfId="0" applyNumberFormat="1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/>
    </xf>
    <xf numFmtId="167" fontId="20" fillId="18" borderId="5" xfId="0" applyNumberFormat="1" applyFont="1" applyFill="1" applyBorder="1" applyAlignment="1">
      <alignment horizontal="left" vertical="center"/>
    </xf>
    <xf numFmtId="0" fontId="20" fillId="0" borderId="5" xfId="0" applyFont="1" applyBorder="1" applyAlignment="1">
      <alignment horizontal="left"/>
    </xf>
    <xf numFmtId="0" fontId="20" fillId="0" borderId="9" xfId="0" applyFont="1" applyBorder="1" applyAlignment="1">
      <alignment horizontal="left" wrapText="1"/>
    </xf>
    <xf numFmtId="166" fontId="20" fillId="6" borderId="9" xfId="0" applyNumberFormat="1" applyFont="1" applyFill="1" applyBorder="1" applyAlignment="1">
      <alignment horizontal="left" wrapText="1"/>
    </xf>
    <xf numFmtId="0" fontId="18" fillId="0" borderId="5" xfId="0" applyFont="1" applyBorder="1" applyAlignment="1">
      <alignment horizontal="center"/>
    </xf>
    <xf numFmtId="0" fontId="10" fillId="9" borderId="5" xfId="0" applyFont="1" applyFill="1" applyBorder="1" applyAlignment="1">
      <alignment wrapText="1"/>
    </xf>
    <xf numFmtId="0" fontId="10" fillId="19" borderId="5" xfId="0" applyFont="1" applyFill="1" applyBorder="1" applyAlignment="1">
      <alignment horizontal="left" vertical="center" wrapText="1"/>
    </xf>
    <xf numFmtId="0" fontId="11" fillId="20" borderId="5" xfId="0" applyFont="1" applyFill="1" applyBorder="1" applyAlignment="1">
      <alignment horizontal="left" vertical="center" wrapText="1"/>
    </xf>
    <xf numFmtId="0" fontId="10" fillId="21" borderId="5" xfId="0" applyFont="1" applyFill="1" applyBorder="1" applyAlignment="1">
      <alignment wrapText="1"/>
    </xf>
    <xf numFmtId="0" fontId="10" fillId="21" borderId="5" xfId="0" applyFont="1" applyFill="1" applyBorder="1" applyAlignment="1">
      <alignment vertical="top" wrapText="1"/>
    </xf>
    <xf numFmtId="0" fontId="12" fillId="2" borderId="5" xfId="0" applyFont="1" applyFill="1" applyBorder="1" applyAlignment="1">
      <alignment wrapText="1"/>
    </xf>
    <xf numFmtId="0" fontId="17" fillId="17" borderId="5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5" fontId="8" fillId="9" borderId="0" xfId="0" applyNumberFormat="1" applyFont="1" applyFill="1" applyAlignment="1">
      <alignment horizontal="left" wrapText="1"/>
    </xf>
    <xf numFmtId="0" fontId="8" fillId="9" borderId="12" xfId="0" applyFont="1" applyFill="1" applyBorder="1" applyAlignment="1">
      <alignment horizontal="left" wrapText="1"/>
    </xf>
    <xf numFmtId="165" fontId="8" fillId="9" borderId="25" xfId="0" applyNumberFormat="1" applyFont="1" applyFill="1" applyBorder="1" applyAlignment="1">
      <alignment horizontal="left" wrapText="1"/>
    </xf>
    <xf numFmtId="0" fontId="8" fillId="9" borderId="25" xfId="0" applyFont="1" applyFill="1" applyBorder="1" applyAlignment="1">
      <alignment horizontal="left" wrapText="1"/>
    </xf>
    <xf numFmtId="0" fontId="8" fillId="9" borderId="15" xfId="0" applyFont="1" applyFill="1" applyBorder="1" applyAlignment="1">
      <alignment horizontal="left" wrapText="1"/>
    </xf>
    <xf numFmtId="0" fontId="17" fillId="0" borderId="17" xfId="0" applyFont="1" applyBorder="1" applyAlignment="1">
      <alignment wrapText="1"/>
    </xf>
    <xf numFmtId="0" fontId="17" fillId="4" borderId="18" xfId="0" applyFont="1" applyFill="1" applyBorder="1" applyAlignment="1">
      <alignment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wrapText="1"/>
    </xf>
    <xf numFmtId="0" fontId="12" fillId="4" borderId="5" xfId="0" applyFont="1" applyFill="1" applyBorder="1" applyAlignment="1">
      <alignment horizontal="left" vertical="top" wrapText="1"/>
    </xf>
    <xf numFmtId="165" fontId="12" fillId="4" borderId="5" xfId="0" applyNumberFormat="1" applyFont="1" applyFill="1" applyBorder="1" applyAlignment="1">
      <alignment horizontal="left" wrapText="1"/>
    </xf>
    <xf numFmtId="165" fontId="12" fillId="4" borderId="18" xfId="0" applyNumberFormat="1" applyFont="1" applyFill="1" applyBorder="1" applyAlignment="1">
      <alignment horizontal="left" wrapText="1"/>
    </xf>
    <xf numFmtId="0" fontId="12" fillId="4" borderId="18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horizontal="left" wrapText="1"/>
    </xf>
    <xf numFmtId="0" fontId="12" fillId="4" borderId="9" xfId="0" applyFont="1" applyFill="1" applyBorder="1" applyAlignment="1">
      <alignment horizontal="left" vertical="top" wrapText="1"/>
    </xf>
    <xf numFmtId="165" fontId="12" fillId="4" borderId="9" xfId="0" applyNumberFormat="1" applyFont="1" applyFill="1" applyBorder="1" applyAlignment="1">
      <alignment horizontal="left" wrapText="1"/>
    </xf>
    <xf numFmtId="0" fontId="12" fillId="4" borderId="30" xfId="0" applyFont="1" applyFill="1" applyBorder="1" applyAlignment="1">
      <alignment horizontal="left" wrapText="1"/>
    </xf>
    <xf numFmtId="0" fontId="17" fillId="0" borderId="19" xfId="0" applyFont="1" applyBorder="1" applyAlignment="1">
      <alignment vertical="top" wrapText="1"/>
    </xf>
    <xf numFmtId="0" fontId="17" fillId="4" borderId="20" xfId="0" applyFont="1" applyFill="1" applyBorder="1" applyAlignment="1">
      <alignment vertical="top" wrapText="1"/>
    </xf>
    <xf numFmtId="0" fontId="12" fillId="9" borderId="10" xfId="0" applyFont="1" applyFill="1" applyBorder="1" applyAlignment="1">
      <alignment horizontal="left" wrapText="1"/>
    </xf>
    <xf numFmtId="0" fontId="17" fillId="0" borderId="3" xfId="0" applyFont="1" applyBorder="1" applyAlignment="1">
      <alignment vertical="center" wrapText="1"/>
    </xf>
    <xf numFmtId="165" fontId="12" fillId="9" borderId="3" xfId="0" applyNumberFormat="1" applyFont="1" applyFill="1" applyBorder="1" applyAlignment="1">
      <alignment horizontal="left" wrapText="1"/>
    </xf>
    <xf numFmtId="165" fontId="12" fillId="9" borderId="11" xfId="0" applyNumberFormat="1" applyFont="1" applyFill="1" applyBorder="1" applyAlignment="1">
      <alignment horizontal="left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164" fontId="14" fillId="0" borderId="6" xfId="0" applyNumberFormat="1" applyFont="1" applyBorder="1" applyAlignment="1">
      <alignment horizontal="left" vertical="center" wrapText="1"/>
    </xf>
    <xf numFmtId="0" fontId="20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0" xfId="0" applyFont="1"/>
    <xf numFmtId="168" fontId="15" fillId="0" borderId="5" xfId="0" applyNumberFormat="1" applyFont="1" applyBorder="1" applyAlignment="1">
      <alignment horizontal="right"/>
    </xf>
    <xf numFmtId="0" fontId="15" fillId="0" borderId="5" xfId="0" applyFont="1" applyBorder="1" applyAlignment="1">
      <alignment horizontal="center"/>
    </xf>
    <xf numFmtId="166" fontId="16" fillId="3" borderId="5" xfId="0" applyNumberFormat="1" applyFont="1" applyFill="1" applyBorder="1" applyAlignment="1">
      <alignment horizontal="left" vertical="top"/>
    </xf>
    <xf numFmtId="0" fontId="15" fillId="0" borderId="28" xfId="0" applyFont="1" applyBorder="1"/>
    <xf numFmtId="0" fontId="10" fillId="0" borderId="0" xfId="0" applyFont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5" xfId="0" applyFont="1" applyBorder="1" applyAlignment="1">
      <alignment wrapText="1"/>
    </xf>
    <xf numFmtId="166" fontId="25" fillId="3" borderId="5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6" fillId="0" borderId="0" xfId="0" applyFont="1"/>
    <xf numFmtId="0" fontId="17" fillId="0" borderId="0" xfId="0" applyFont="1" applyAlignment="1">
      <alignment horizontal="center" vertical="center"/>
    </xf>
    <xf numFmtId="166" fontId="13" fillId="0" borderId="5" xfId="0" applyNumberFormat="1" applyFont="1" applyBorder="1" applyAlignment="1">
      <alignment horizontal="left" vertical="center" wrapText="1"/>
    </xf>
    <xf numFmtId="166" fontId="17" fillId="0" borderId="13" xfId="0" applyNumberFormat="1" applyFont="1" applyBorder="1" applyAlignment="1">
      <alignment horizontal="left" wrapText="1"/>
    </xf>
    <xf numFmtId="2" fontId="20" fillId="0" borderId="5" xfId="0" applyNumberFormat="1" applyFont="1" applyBorder="1" applyAlignment="1">
      <alignment horizontal="left" vertical="center" wrapText="1"/>
    </xf>
    <xf numFmtId="2" fontId="20" fillId="0" borderId="6" xfId="0" applyNumberFormat="1" applyFont="1" applyBorder="1" applyAlignment="1">
      <alignment horizontal="left" vertical="center" wrapText="1"/>
    </xf>
    <xf numFmtId="164" fontId="20" fillId="12" borderId="6" xfId="0" applyNumberFormat="1" applyFont="1" applyFill="1" applyBorder="1" applyAlignment="1">
      <alignment horizontal="left" vertical="center"/>
    </xf>
    <xf numFmtId="0" fontId="14" fillId="23" borderId="17" xfId="0" applyFont="1" applyFill="1" applyBorder="1" applyAlignment="1">
      <alignment horizontal="left" vertical="center" wrapText="1"/>
    </xf>
    <xf numFmtId="0" fontId="14" fillId="23" borderId="6" xfId="0" applyFont="1" applyFill="1" applyBorder="1" applyAlignment="1">
      <alignment horizontal="left" vertical="center" wrapText="1"/>
    </xf>
    <xf numFmtId="0" fontId="29" fillId="4" borderId="18" xfId="0" applyFont="1" applyFill="1" applyBorder="1" applyAlignment="1">
      <alignment wrapText="1"/>
    </xf>
    <xf numFmtId="0" fontId="14" fillId="29" borderId="5" xfId="0" applyFont="1" applyFill="1" applyBorder="1" applyAlignment="1">
      <alignment horizontal="left" vertical="center" wrapText="1"/>
    </xf>
    <xf numFmtId="0" fontId="13" fillId="29" borderId="5" xfId="0" applyFont="1" applyFill="1" applyBorder="1" applyAlignment="1">
      <alignment horizontal="left" vertical="center" wrapText="1"/>
    </xf>
    <xf numFmtId="168" fontId="15" fillId="30" borderId="5" xfId="0" applyNumberFormat="1" applyFont="1" applyFill="1" applyBorder="1" applyAlignment="1">
      <alignment horizontal="right"/>
    </xf>
    <xf numFmtId="0" fontId="15" fillId="30" borderId="5" xfId="0" applyFont="1" applyFill="1" applyBorder="1" applyAlignment="1">
      <alignment horizontal="center"/>
    </xf>
    <xf numFmtId="0" fontId="15" fillId="30" borderId="5" xfId="0" applyFont="1" applyFill="1" applyBorder="1"/>
    <xf numFmtId="49" fontId="15" fillId="30" borderId="5" xfId="0" applyNumberFormat="1" applyFont="1" applyFill="1" applyBorder="1" applyAlignment="1">
      <alignment horizontal="right"/>
    </xf>
    <xf numFmtId="15" fontId="15" fillId="30" borderId="5" xfId="0" applyNumberFormat="1" applyFont="1" applyFill="1" applyBorder="1" applyAlignment="1">
      <alignment horizontal="right" wrapText="1"/>
    </xf>
    <xf numFmtId="0" fontId="15" fillId="30" borderId="5" xfId="0" applyFont="1" applyFill="1" applyBorder="1" applyAlignment="1">
      <alignment wrapText="1"/>
    </xf>
    <xf numFmtId="169" fontId="15" fillId="30" borderId="5" xfId="0" applyNumberFormat="1" applyFont="1" applyFill="1" applyBorder="1" applyAlignment="1">
      <alignment horizontal="right"/>
    </xf>
    <xf numFmtId="0" fontId="10" fillId="30" borderId="5" xfId="0" applyFont="1" applyFill="1" applyBorder="1"/>
    <xf numFmtId="0" fontId="10" fillId="31" borderId="2" xfId="0" applyFont="1" applyFill="1" applyBorder="1" applyAlignment="1">
      <alignment wrapText="1"/>
    </xf>
    <xf numFmtId="0" fontId="10" fillId="31" borderId="2" xfId="0" applyFont="1" applyFill="1" applyBorder="1" applyAlignment="1">
      <alignment horizontal="left" wrapText="1"/>
    </xf>
    <xf numFmtId="166" fontId="10" fillId="31" borderId="2" xfId="0" applyNumberFormat="1" applyFont="1" applyFill="1" applyBorder="1" applyAlignment="1">
      <alignment horizontal="left" wrapText="1"/>
    </xf>
    <xf numFmtId="0" fontId="10" fillId="31" borderId="27" xfId="0" applyFont="1" applyFill="1" applyBorder="1" applyAlignment="1">
      <alignment wrapText="1"/>
    </xf>
    <xf numFmtId="0" fontId="10" fillId="31" borderId="27" xfId="0" applyFont="1" applyFill="1" applyBorder="1" applyAlignment="1">
      <alignment horizontal="left" wrapText="1"/>
    </xf>
    <xf numFmtId="166" fontId="10" fillId="31" borderId="27" xfId="0" applyNumberFormat="1" applyFont="1" applyFill="1" applyBorder="1" applyAlignment="1">
      <alignment horizontal="left" wrapText="1"/>
    </xf>
    <xf numFmtId="0" fontId="22" fillId="32" borderId="2" xfId="0" applyFont="1" applyFill="1" applyBorder="1" applyAlignment="1">
      <alignment horizontal="center" vertical="top" wrapText="1"/>
    </xf>
    <xf numFmtId="0" fontId="20" fillId="17" borderId="5" xfId="0" applyFont="1" applyFill="1" applyBorder="1" applyAlignment="1">
      <alignment horizontal="left" vertical="center" wrapText="1"/>
    </xf>
    <xf numFmtId="164" fontId="20" fillId="17" borderId="5" xfId="0" applyNumberFormat="1" applyFont="1" applyFill="1" applyBorder="1" applyAlignment="1">
      <alignment horizontal="left" vertical="center" wrapText="1"/>
    </xf>
    <xf numFmtId="164" fontId="20" fillId="17" borderId="9" xfId="0" applyNumberFormat="1" applyFont="1" applyFill="1" applyBorder="1" applyAlignment="1">
      <alignment horizontal="left" vertical="center" wrapText="1"/>
    </xf>
    <xf numFmtId="0" fontId="27" fillId="33" borderId="5" xfId="0" applyFont="1" applyFill="1" applyBorder="1" applyAlignment="1">
      <alignment horizontal="left" vertical="center"/>
    </xf>
    <xf numFmtId="0" fontId="27" fillId="33" borderId="5" xfId="0" applyFont="1" applyFill="1" applyBorder="1" applyAlignment="1">
      <alignment horizontal="left" vertical="center" wrapText="1"/>
    </xf>
    <xf numFmtId="0" fontId="13" fillId="25" borderId="5" xfId="0" applyFont="1" applyFill="1" applyBorder="1" applyAlignment="1">
      <alignment horizontal="center" vertical="top" wrapText="1"/>
    </xf>
    <xf numFmtId="2" fontId="11" fillId="4" borderId="5" xfId="0" applyNumberFormat="1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left" wrapText="1"/>
    </xf>
    <xf numFmtId="2" fontId="11" fillId="6" borderId="5" xfId="0" applyNumberFormat="1" applyFont="1" applyFill="1" applyBorder="1" applyAlignment="1">
      <alignment wrapText="1"/>
    </xf>
    <xf numFmtId="2" fontId="11" fillId="0" borderId="5" xfId="0" applyNumberFormat="1" applyFont="1" applyBorder="1" applyAlignment="1">
      <alignment wrapText="1"/>
    </xf>
    <xf numFmtId="0" fontId="23" fillId="26" borderId="5" xfId="0" applyFont="1" applyFill="1" applyBorder="1" applyAlignment="1">
      <alignment wrapText="1"/>
    </xf>
    <xf numFmtId="2" fontId="23" fillId="26" borderId="5" xfId="0" applyNumberFormat="1" applyFont="1" applyFill="1" applyBorder="1" applyAlignment="1">
      <alignment wrapText="1"/>
    </xf>
    <xf numFmtId="166" fontId="23" fillId="26" borderId="5" xfId="0" quotePrefix="1" applyNumberFormat="1" applyFont="1" applyFill="1" applyBorder="1" applyAlignment="1">
      <alignment wrapText="1"/>
    </xf>
    <xf numFmtId="0" fontId="30" fillId="28" borderId="5" xfId="0" applyFont="1" applyFill="1" applyBorder="1" applyAlignment="1">
      <alignment horizontal="center"/>
    </xf>
    <xf numFmtId="0" fontId="6" fillId="27" borderId="6" xfId="0" applyFont="1" applyFill="1" applyBorder="1" applyAlignment="1">
      <alignment horizontal="center"/>
    </xf>
    <xf numFmtId="0" fontId="6" fillId="27" borderId="4" xfId="0" applyFont="1" applyFill="1" applyBorder="1" applyAlignment="1">
      <alignment horizontal="center"/>
    </xf>
    <xf numFmtId="0" fontId="6" fillId="27" borderId="7" xfId="0" applyFont="1" applyFill="1" applyBorder="1" applyAlignment="1">
      <alignment horizontal="center"/>
    </xf>
    <xf numFmtId="0" fontId="17" fillId="22" borderId="29" xfId="0" applyFont="1" applyFill="1" applyBorder="1" applyAlignment="1">
      <alignment horizontal="center" wrapText="1"/>
    </xf>
    <xf numFmtId="0" fontId="22" fillId="10" borderId="12" xfId="0" applyFont="1" applyFill="1" applyBorder="1"/>
    <xf numFmtId="0" fontId="28" fillId="24" borderId="16" xfId="0" applyFont="1" applyFill="1" applyBorder="1" applyAlignment="1">
      <alignment horizontal="left" vertical="center" wrapText="1"/>
    </xf>
    <xf numFmtId="0" fontId="28" fillId="10" borderId="21" xfId="0" applyFont="1" applyFill="1" applyBorder="1" applyAlignment="1">
      <alignment vertical="center"/>
    </xf>
    <xf numFmtId="0" fontId="14" fillId="23" borderId="16" xfId="0" applyFont="1" applyFill="1" applyBorder="1" applyAlignment="1">
      <alignment horizontal="center" vertical="center" wrapText="1"/>
    </xf>
    <xf numFmtId="0" fontId="24" fillId="10" borderId="21" xfId="0" applyFont="1" applyFill="1" applyBorder="1"/>
    <xf numFmtId="0" fontId="12" fillId="20" borderId="10" xfId="0" applyFont="1" applyFill="1" applyBorder="1" applyAlignment="1">
      <alignment horizontal="center" vertical="center" wrapText="1"/>
    </xf>
    <xf numFmtId="0" fontId="12" fillId="20" borderId="3" xfId="0" applyFont="1" applyFill="1" applyBorder="1" applyAlignment="1">
      <alignment horizontal="center" vertical="center" wrapText="1"/>
    </xf>
    <xf numFmtId="0" fontId="12" fillId="20" borderId="11" xfId="0" applyFont="1" applyFill="1" applyBorder="1" applyAlignment="1">
      <alignment horizontal="center" vertical="center" wrapText="1"/>
    </xf>
    <xf numFmtId="0" fontId="12" fillId="20" borderId="14" xfId="0" applyFont="1" applyFill="1" applyBorder="1" applyAlignment="1">
      <alignment horizontal="center" vertical="center" wrapText="1"/>
    </xf>
    <xf numFmtId="0" fontId="12" fillId="20" borderId="8" xfId="0" applyFont="1" applyFill="1" applyBorder="1" applyAlignment="1">
      <alignment horizontal="center" vertical="center" wrapText="1"/>
    </xf>
    <xf numFmtId="0" fontId="12" fillId="20" borderId="15" xfId="0" applyFont="1" applyFill="1" applyBorder="1" applyAlignment="1">
      <alignment horizontal="center" vertical="center" wrapText="1"/>
    </xf>
    <xf numFmtId="0" fontId="6" fillId="27" borderId="5" xfId="0" applyFont="1" applyFill="1" applyBorder="1" applyAlignment="1">
      <alignment horizontal="center" vertical="center"/>
    </xf>
    <xf numFmtId="0" fontId="6" fillId="27" borderId="0" xfId="0" applyFont="1" applyFill="1" applyAlignment="1">
      <alignment horizontal="center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6" fillId="34" borderId="5" xfId="0" applyFont="1" applyFill="1" applyBorder="1" applyAlignment="1">
      <alignment horizontal="center" vertical="center"/>
    </xf>
    <xf numFmtId="0" fontId="6" fillId="27" borderId="5" xfId="0" applyFont="1" applyFill="1" applyBorder="1"/>
    <xf numFmtId="0" fontId="6" fillId="13" borderId="5" xfId="0" applyFont="1" applyFill="1" applyBorder="1" applyAlignment="1">
      <alignment horizontal="center" vertical="center" wrapText="1"/>
    </xf>
    <xf numFmtId="0" fontId="7" fillId="14" borderId="5" xfId="0" applyFont="1" applyFill="1" applyBorder="1"/>
    <xf numFmtId="0" fontId="18" fillId="17" borderId="5" xfId="0" applyFont="1" applyFill="1" applyBorder="1" applyAlignment="1">
      <alignment vertical="top"/>
    </xf>
    <xf numFmtId="0" fontId="19" fillId="18" borderId="5" xfId="0" applyFont="1" applyFill="1" applyBorder="1"/>
    <xf numFmtId="0" fontId="19" fillId="18" borderId="7" xfId="0" applyFont="1" applyFill="1" applyBorder="1"/>
    <xf numFmtId="0" fontId="18" fillId="11" borderId="5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17" fillId="22" borderId="0" xfId="0" applyFont="1" applyFill="1" applyBorder="1" applyAlignment="1">
      <alignment wrapText="1"/>
    </xf>
    <xf numFmtId="170" fontId="10" fillId="9" borderId="0" xfId="1" applyNumberFormat="1" applyFont="1" applyFill="1" applyBorder="1" applyAlignment="1">
      <alignment wrapText="1"/>
    </xf>
    <xf numFmtId="0" fontId="10" fillId="9" borderId="0" xfId="0" applyFont="1" applyFill="1" applyBorder="1" applyAlignment="1">
      <alignment horizontal="left" wrapText="1"/>
    </xf>
    <xf numFmtId="170" fontId="10" fillId="9" borderId="0" xfId="0" applyNumberFormat="1" applyFont="1" applyFill="1" applyBorder="1" applyAlignment="1">
      <alignment horizontal="left" wrapText="1"/>
    </xf>
    <xf numFmtId="0" fontId="17" fillId="10" borderId="0" xfId="0" applyFont="1" applyFill="1" applyBorder="1" applyAlignment="1">
      <alignment wrapText="1"/>
    </xf>
    <xf numFmtId="0" fontId="17" fillId="10" borderId="0" xfId="0" applyFont="1" applyFill="1" applyBorder="1" applyAlignment="1">
      <alignment horizontal="left" wrapText="1"/>
    </xf>
    <xf numFmtId="167" fontId="17" fillId="10" borderId="0" xfId="0" applyNumberFormat="1" applyFont="1" applyFill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7" fillId="22" borderId="5" xfId="0" applyFont="1" applyFill="1" applyBorder="1" applyAlignment="1">
      <alignment wrapText="1"/>
    </xf>
    <xf numFmtId="0" fontId="10" fillId="4" borderId="5" xfId="0" applyFont="1" applyFill="1" applyBorder="1" applyAlignment="1">
      <alignment horizontal="left" wrapText="1"/>
    </xf>
    <xf numFmtId="2" fontId="10" fillId="4" borderId="5" xfId="0" applyNumberFormat="1" applyFont="1" applyFill="1" applyBorder="1" applyAlignment="1">
      <alignment horizontal="left" wrapText="1"/>
    </xf>
    <xf numFmtId="2" fontId="10" fillId="4" borderId="7" xfId="1" applyNumberFormat="1" applyFont="1" applyFill="1" applyBorder="1" applyAlignment="1">
      <alignment wrapText="1"/>
    </xf>
    <xf numFmtId="0" fontId="17" fillId="22" borderId="18" xfId="0" applyFont="1" applyFill="1" applyBorder="1" applyAlignment="1">
      <alignment wrapText="1"/>
    </xf>
    <xf numFmtId="170" fontId="10" fillId="4" borderId="18" xfId="0" applyNumberFormat="1" applyFont="1" applyFill="1" applyBorder="1" applyAlignment="1">
      <alignment horizontal="left" wrapText="1"/>
    </xf>
    <xf numFmtId="170" fontId="17" fillId="9" borderId="34" xfId="1" applyNumberFormat="1" applyFont="1" applyFill="1" applyBorder="1" applyAlignment="1">
      <alignment horizontal="center" wrapText="1"/>
    </xf>
    <xf numFmtId="170" fontId="10" fillId="9" borderId="35" xfId="0" applyNumberFormat="1" applyFont="1" applyFill="1" applyBorder="1" applyAlignment="1">
      <alignment horizontal="left" wrapText="1"/>
    </xf>
    <xf numFmtId="0" fontId="6" fillId="35" borderId="32" xfId="0" applyFont="1" applyFill="1" applyBorder="1" applyAlignment="1">
      <alignment horizontal="center"/>
    </xf>
    <xf numFmtId="0" fontId="6" fillId="35" borderId="33" xfId="0" applyFont="1" applyFill="1" applyBorder="1" applyAlignment="1">
      <alignment horizontal="center"/>
    </xf>
    <xf numFmtId="0" fontId="17" fillId="22" borderId="7" xfId="0" applyFont="1" applyFill="1" applyBorder="1" applyAlignment="1">
      <alignment wrapText="1"/>
    </xf>
    <xf numFmtId="170" fontId="17" fillId="9" borderId="36" xfId="1" applyNumberFormat="1" applyFont="1" applyFill="1" applyBorder="1" applyAlignment="1">
      <alignment horizontal="center" wrapText="1"/>
    </xf>
    <xf numFmtId="0" fontId="6" fillId="36" borderId="31" xfId="0" applyFont="1" applyFill="1" applyBorder="1" applyAlignment="1">
      <alignment horizontal="center"/>
    </xf>
    <xf numFmtId="0" fontId="6" fillId="36" borderId="32" xfId="0" applyFont="1" applyFill="1" applyBorder="1" applyAlignment="1">
      <alignment horizontal="center"/>
    </xf>
    <xf numFmtId="0" fontId="6" fillId="36" borderId="33" xfId="0" applyFont="1" applyFill="1" applyBorder="1" applyAlignment="1">
      <alignment horizontal="center"/>
    </xf>
    <xf numFmtId="0" fontId="17" fillId="22" borderId="17" xfId="0" applyFont="1" applyFill="1" applyBorder="1" applyAlignment="1">
      <alignment vertical="top" wrapText="1"/>
    </xf>
    <xf numFmtId="0" fontId="17" fillId="22" borderId="18" xfId="0" applyFont="1" applyFill="1" applyBorder="1" applyAlignment="1">
      <alignment vertical="top" wrapText="1"/>
    </xf>
    <xf numFmtId="170" fontId="10" fillId="4" borderId="17" xfId="1" applyNumberFormat="1" applyFont="1" applyFill="1" applyBorder="1" applyAlignment="1">
      <alignment wrapText="1"/>
    </xf>
    <xf numFmtId="0" fontId="17" fillId="0" borderId="19" xfId="0" applyFont="1" applyBorder="1" applyAlignment="1">
      <alignment wrapText="1"/>
    </xf>
    <xf numFmtId="0" fontId="17" fillId="0" borderId="34" xfId="0" applyFont="1" applyBorder="1" applyAlignment="1">
      <alignment horizontal="left" wrapText="1"/>
    </xf>
    <xf numFmtId="167" fontId="17" fillId="0" borderId="35" xfId="0" applyNumberFormat="1" applyFont="1" applyBorder="1" applyAlignment="1">
      <alignment horizontal="left" wrapText="1"/>
    </xf>
    <xf numFmtId="166" fontId="23" fillId="26" borderId="6" xfId="0" quotePrefix="1" applyNumberFormat="1" applyFont="1" applyFill="1" applyBorder="1" applyAlignment="1">
      <alignment wrapText="1"/>
    </xf>
    <xf numFmtId="0" fontId="11" fillId="27" borderId="7" xfId="0" applyFont="1" applyFill="1" applyBorder="1" applyAlignment="1">
      <alignment wrapText="1"/>
    </xf>
    <xf numFmtId="2" fontId="11" fillId="0" borderId="9" xfId="0" applyNumberFormat="1" applyFont="1" applyBorder="1" applyAlignment="1">
      <alignment wrapText="1"/>
    </xf>
    <xf numFmtId="166" fontId="22" fillId="37" borderId="38" xfId="0" quotePrefix="1" applyNumberFormat="1" applyFont="1" applyFill="1" applyBorder="1" applyAlignment="1">
      <alignment wrapText="1"/>
    </xf>
    <xf numFmtId="0" fontId="31" fillId="38" borderId="37" xfId="0" applyFont="1" applyFill="1" applyBorder="1" applyAlignment="1">
      <alignment horizontal="left"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19"/>
  <sheetViews>
    <sheetView workbookViewId="0">
      <selection activeCell="A9" sqref="A9"/>
    </sheetView>
  </sheetViews>
  <sheetFormatPr baseColWidth="10" defaultColWidth="14.42578125" defaultRowHeight="15" customHeight="1"/>
  <cols>
    <col min="1" max="1" width="173.7109375" customWidth="1"/>
  </cols>
  <sheetData>
    <row r="1" spans="1:1">
      <c r="A1" s="134" t="s">
        <v>0</v>
      </c>
    </row>
    <row r="2" spans="1:1">
      <c r="A2" s="42" t="s">
        <v>45</v>
      </c>
    </row>
    <row r="3" spans="1:1">
      <c r="A3" s="48" t="s">
        <v>1</v>
      </c>
    </row>
    <row r="4" spans="1:1">
      <c r="A4" s="49" t="s">
        <v>83</v>
      </c>
    </row>
    <row r="5" spans="1:1">
      <c r="A5" s="43" t="s">
        <v>46</v>
      </c>
    </row>
    <row r="6" spans="1:1">
      <c r="A6" s="44" t="s">
        <v>2</v>
      </c>
    </row>
    <row r="7" spans="1:1">
      <c r="A7" s="45" t="s">
        <v>3</v>
      </c>
    </row>
    <row r="8" spans="1:1" ht="40.5" customHeight="1">
      <c r="A8" s="46" t="s">
        <v>4</v>
      </c>
    </row>
    <row r="9" spans="1:1" ht="30" customHeight="1">
      <c r="A9" s="46" t="s">
        <v>82</v>
      </c>
    </row>
    <row r="10" spans="1:1" ht="18" customHeight="1">
      <c r="A10" s="47" t="s">
        <v>70</v>
      </c>
    </row>
    <row r="18" spans="3:3" ht="61.5" customHeight="1">
      <c r="C18" s="1" t="s">
        <v>5</v>
      </c>
    </row>
    <row r="19" spans="3:3" ht="15.75">
      <c r="C19" s="2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4CCCC"/>
    <outlinePr summaryBelow="0" summaryRight="0"/>
  </sheetPr>
  <dimension ref="A1:H39"/>
  <sheetViews>
    <sheetView workbookViewId="0">
      <selection activeCell="C11" sqref="C11"/>
    </sheetView>
  </sheetViews>
  <sheetFormatPr baseColWidth="10" defaultColWidth="14.42578125" defaultRowHeight="15" customHeight="1"/>
  <cols>
    <col min="1" max="1" width="40.140625" customWidth="1"/>
    <col min="2" max="2" width="49.140625" customWidth="1"/>
    <col min="3" max="3" width="30.5703125" customWidth="1"/>
    <col min="4" max="4" width="37" customWidth="1"/>
  </cols>
  <sheetData>
    <row r="1" spans="1:8" ht="15" customHeight="1">
      <c r="A1" s="135" t="s">
        <v>72</v>
      </c>
      <c r="B1" s="136"/>
      <c r="C1" s="136"/>
      <c r="D1" s="136"/>
      <c r="E1" s="136"/>
      <c r="F1" s="137"/>
    </row>
    <row r="2" spans="1:8" ht="18" customHeight="1" thickBot="1">
      <c r="A2" s="138" t="s">
        <v>7</v>
      </c>
      <c r="B2" s="139"/>
      <c r="C2" s="144" t="s">
        <v>19</v>
      </c>
      <c r="D2" s="145"/>
      <c r="E2" s="145"/>
      <c r="F2" s="146"/>
    </row>
    <row r="3" spans="1:8" ht="39" customHeight="1">
      <c r="A3" s="140" t="s">
        <v>86</v>
      </c>
      <c r="B3" s="141"/>
      <c r="C3" s="147"/>
      <c r="D3" s="148"/>
      <c r="E3" s="148"/>
      <c r="F3" s="149"/>
    </row>
    <row r="4" spans="1:8">
      <c r="A4" s="57" t="s">
        <v>8</v>
      </c>
      <c r="B4" s="58"/>
      <c r="C4" s="59" t="s">
        <v>20</v>
      </c>
      <c r="D4" s="60" t="s">
        <v>21</v>
      </c>
      <c r="E4" s="60" t="s">
        <v>22</v>
      </c>
      <c r="F4" s="61" t="s">
        <v>23</v>
      </c>
    </row>
    <row r="5" spans="1:8" ht="15.75" thickBot="1">
      <c r="A5" s="57" t="s">
        <v>9</v>
      </c>
      <c r="B5" s="103"/>
      <c r="C5" s="62"/>
      <c r="D5" s="63"/>
      <c r="E5" s="64"/>
      <c r="F5" s="65"/>
    </row>
    <row r="6" spans="1:8" ht="16.5" thickTop="1" thickBot="1">
      <c r="A6" s="57" t="s">
        <v>10</v>
      </c>
      <c r="B6" s="58"/>
      <c r="C6" s="62"/>
      <c r="D6" s="63"/>
      <c r="E6" s="64"/>
      <c r="F6" s="66"/>
      <c r="H6" s="4"/>
    </row>
    <row r="7" spans="1:8" ht="15.75" thickTop="1">
      <c r="A7" s="57" t="s">
        <v>11</v>
      </c>
      <c r="B7" s="58"/>
      <c r="C7" s="62"/>
      <c r="D7" s="63"/>
      <c r="E7" s="64"/>
      <c r="F7" s="66"/>
    </row>
    <row r="8" spans="1:8">
      <c r="A8" s="57" t="s">
        <v>12</v>
      </c>
      <c r="B8" s="58"/>
      <c r="C8" s="62"/>
      <c r="D8" s="63"/>
      <c r="E8" s="64"/>
      <c r="F8" s="66"/>
    </row>
    <row r="9" spans="1:8">
      <c r="A9" s="57" t="s">
        <v>13</v>
      </c>
      <c r="B9" s="58"/>
      <c r="C9" s="62"/>
      <c r="D9" s="63"/>
      <c r="E9" s="64"/>
      <c r="F9" s="66"/>
    </row>
    <row r="10" spans="1:8">
      <c r="A10" s="57" t="s">
        <v>14</v>
      </c>
      <c r="B10" s="58"/>
      <c r="C10" s="67"/>
      <c r="D10" s="68"/>
      <c r="E10" s="69"/>
      <c r="F10" s="70"/>
    </row>
    <row r="11" spans="1:8" ht="129" customHeight="1" thickBot="1">
      <c r="A11" s="71" t="s">
        <v>15</v>
      </c>
      <c r="B11" s="72"/>
      <c r="C11" s="73"/>
      <c r="D11" s="74" t="s">
        <v>47</v>
      </c>
      <c r="E11" s="75"/>
      <c r="F11" s="76"/>
    </row>
    <row r="12" spans="1:8" ht="15.75" thickBot="1">
      <c r="A12" s="50"/>
      <c r="B12" s="50"/>
      <c r="C12" s="53"/>
      <c r="D12" s="52"/>
      <c r="E12" s="52"/>
      <c r="F12" s="54"/>
    </row>
    <row r="13" spans="1:8">
      <c r="A13" s="142" t="s">
        <v>16</v>
      </c>
      <c r="B13" s="143"/>
      <c r="C13" s="53"/>
      <c r="D13" s="51"/>
      <c r="E13" s="52"/>
      <c r="F13" s="54"/>
    </row>
    <row r="14" spans="1:8">
      <c r="A14" s="101" t="s">
        <v>48</v>
      </c>
      <c r="B14" s="102" t="s">
        <v>17</v>
      </c>
      <c r="C14" s="53"/>
      <c r="D14" s="7"/>
      <c r="E14" s="7"/>
      <c r="F14" s="54"/>
    </row>
    <row r="15" spans="1:8">
      <c r="A15" s="77"/>
      <c r="B15" s="78"/>
      <c r="C15" s="53"/>
      <c r="D15" s="7"/>
      <c r="E15" s="7"/>
      <c r="F15" s="54"/>
    </row>
    <row r="16" spans="1:8">
      <c r="A16" s="77"/>
      <c r="B16" s="78"/>
      <c r="C16" s="53"/>
      <c r="D16" s="7"/>
      <c r="E16" s="7"/>
      <c r="F16" s="54"/>
    </row>
    <row r="17" spans="1:6">
      <c r="A17" s="77"/>
      <c r="B17" s="78"/>
      <c r="C17" s="53"/>
      <c r="D17" s="7"/>
      <c r="E17" s="7"/>
      <c r="F17" s="54"/>
    </row>
    <row r="18" spans="1:6">
      <c r="A18" s="77"/>
      <c r="B18" s="78"/>
      <c r="C18" s="53"/>
      <c r="D18" s="7"/>
      <c r="E18" s="7"/>
      <c r="F18" s="55"/>
    </row>
    <row r="19" spans="1:6">
      <c r="A19" s="77"/>
      <c r="B19" s="78"/>
      <c r="C19" s="53"/>
      <c r="D19" s="7"/>
      <c r="E19" s="7"/>
      <c r="F19" s="55"/>
    </row>
    <row r="20" spans="1:6">
      <c r="A20" s="77"/>
      <c r="B20" s="78"/>
      <c r="C20" s="53"/>
      <c r="D20" s="7"/>
      <c r="E20" s="7"/>
      <c r="F20" s="55"/>
    </row>
    <row r="21" spans="1:6">
      <c r="A21" s="77"/>
      <c r="B21" s="78"/>
      <c r="C21" s="53"/>
      <c r="D21" s="7"/>
      <c r="E21" s="7"/>
      <c r="F21" s="55"/>
    </row>
    <row r="22" spans="1:6">
      <c r="A22" s="77"/>
      <c r="B22" s="78"/>
      <c r="C22" s="53"/>
      <c r="D22" s="7"/>
      <c r="E22" s="7"/>
      <c r="F22" s="55"/>
    </row>
    <row r="23" spans="1:6">
      <c r="A23" s="77"/>
      <c r="B23" s="78"/>
      <c r="C23" s="53"/>
      <c r="D23" s="7"/>
      <c r="E23" s="7"/>
      <c r="F23" s="55"/>
    </row>
    <row r="24" spans="1:6">
      <c r="A24" s="77"/>
      <c r="B24" s="78"/>
      <c r="C24" s="53"/>
      <c r="D24" s="7"/>
      <c r="E24" s="7"/>
      <c r="F24" s="55"/>
    </row>
    <row r="25" spans="1:6">
      <c r="A25" s="77"/>
      <c r="B25" s="78"/>
      <c r="C25" s="53"/>
      <c r="D25" s="7"/>
      <c r="E25" s="7"/>
      <c r="F25" s="55"/>
    </row>
    <row r="26" spans="1:6">
      <c r="A26" s="79" t="s">
        <v>18</v>
      </c>
      <c r="B26" s="80">
        <f>SUM(B15:B25)</f>
        <v>0</v>
      </c>
      <c r="C26" s="8"/>
      <c r="D26" s="9"/>
      <c r="E26" s="9"/>
      <c r="F26" s="56"/>
    </row>
    <row r="27" spans="1:6">
      <c r="D27" s="7"/>
      <c r="E27" s="7"/>
      <c r="F27" s="7"/>
    </row>
    <row r="28" spans="1:6">
      <c r="E28" s="3"/>
      <c r="F28" s="3"/>
    </row>
    <row r="29" spans="1:6">
      <c r="E29" s="3"/>
      <c r="F29" s="3"/>
    </row>
    <row r="30" spans="1:6">
      <c r="E30" s="3"/>
      <c r="F30" s="3"/>
    </row>
    <row r="31" spans="1:6">
      <c r="E31" s="3"/>
      <c r="F31" s="3"/>
    </row>
    <row r="32" spans="1:6">
      <c r="E32" s="3"/>
      <c r="F32" s="3"/>
    </row>
    <row r="33" spans="1:6">
      <c r="E33" s="3"/>
      <c r="F33" s="3"/>
    </row>
    <row r="34" spans="1:6">
      <c r="E34" s="3"/>
      <c r="F34" s="3"/>
    </row>
    <row r="35" spans="1:6">
      <c r="E35" s="3"/>
      <c r="F35" s="3"/>
    </row>
    <row r="36" spans="1:6">
      <c r="E36" s="3"/>
      <c r="F36" s="3"/>
    </row>
    <row r="37" spans="1:6">
      <c r="A37" s="3"/>
      <c r="B37" s="3"/>
      <c r="C37" s="3"/>
      <c r="D37" s="3"/>
      <c r="E37" s="3"/>
      <c r="F37" s="3"/>
    </row>
    <row r="38" spans="1:6">
      <c r="B38" s="3"/>
      <c r="C38" s="3"/>
      <c r="D38" s="3"/>
      <c r="E38" s="3"/>
      <c r="F38" s="3"/>
    </row>
    <row r="39" spans="1:6">
      <c r="A39" s="3"/>
      <c r="B39" s="3"/>
      <c r="C39" s="3"/>
      <c r="D39" s="3"/>
      <c r="E39" s="3"/>
      <c r="F39" s="3"/>
    </row>
  </sheetData>
  <mergeCells count="5">
    <mergeCell ref="A1:F1"/>
    <mergeCell ref="A2:B2"/>
    <mergeCell ref="A3:B3"/>
    <mergeCell ref="A13:B13"/>
    <mergeCell ref="C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4CCCC"/>
    <outlinePr summaryBelow="0" summaryRight="0"/>
  </sheetPr>
  <dimension ref="A1:AB990"/>
  <sheetViews>
    <sheetView showGridLines="0" tabSelected="1" workbookViewId="0">
      <selection activeCell="J22" sqref="J22"/>
    </sheetView>
  </sheetViews>
  <sheetFormatPr baseColWidth="10" defaultColWidth="14.42578125" defaultRowHeight="15" customHeight="1"/>
  <cols>
    <col min="1" max="1" width="38.140625" customWidth="1"/>
    <col min="2" max="2" width="8.7109375" customWidth="1"/>
    <col min="3" max="3" width="9.7109375" customWidth="1"/>
    <col min="4" max="4" width="12.28515625" customWidth="1"/>
    <col min="5" max="5" width="7.5703125" customWidth="1"/>
    <col min="6" max="6" width="10" customWidth="1"/>
    <col min="7" max="7" width="10.7109375" customWidth="1"/>
    <col min="8" max="8" width="11.28515625" customWidth="1"/>
    <col min="9" max="9" width="21.85546875" customWidth="1"/>
    <col min="10" max="10" width="40.85546875" customWidth="1"/>
  </cols>
  <sheetData>
    <row r="1" spans="1:28" ht="15" customHeight="1">
      <c r="A1" s="150" t="s">
        <v>71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28" ht="51">
      <c r="A2" s="126" t="s">
        <v>49</v>
      </c>
      <c r="B2" s="126" t="s">
        <v>17</v>
      </c>
      <c r="C2" s="126" t="s">
        <v>52</v>
      </c>
      <c r="D2" s="126" t="s">
        <v>24</v>
      </c>
      <c r="E2" s="126" t="s">
        <v>51</v>
      </c>
      <c r="F2" s="126" t="s">
        <v>54</v>
      </c>
      <c r="G2" s="126" t="s">
        <v>50</v>
      </c>
      <c r="H2" s="126" t="s">
        <v>53</v>
      </c>
      <c r="I2" s="126" t="s">
        <v>55</v>
      </c>
      <c r="J2" s="126" t="s">
        <v>26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>
      <c r="A3" s="127"/>
      <c r="B3" s="128"/>
      <c r="C3" s="128"/>
      <c r="D3" s="129" t="e">
        <f t="shared" ref="D3:D20" si="0">B3/C3</f>
        <v>#DIV/0!</v>
      </c>
      <c r="E3" s="127"/>
      <c r="F3" s="130" t="e">
        <f t="shared" ref="F3:F20" si="1">D3*E3</f>
        <v>#DIV/0!</v>
      </c>
      <c r="G3" s="130" t="e">
        <f>D3*19</f>
        <v>#DIV/0!</v>
      </c>
      <c r="H3" s="130" t="e">
        <f t="shared" ref="H3:H20" si="2">0.15*F3</f>
        <v>#DIV/0!</v>
      </c>
      <c r="I3" s="130" t="e">
        <f t="shared" ref="I3:I20" si="3">F3+G3+H3</f>
        <v>#DIV/0!</v>
      </c>
      <c r="J3" s="12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>
      <c r="A4" s="127"/>
      <c r="B4" s="128"/>
      <c r="C4" s="128"/>
      <c r="D4" s="129" t="e">
        <f t="shared" si="0"/>
        <v>#DIV/0!</v>
      </c>
      <c r="E4" s="127"/>
      <c r="F4" s="130" t="e">
        <f t="shared" si="1"/>
        <v>#DIV/0!</v>
      </c>
      <c r="G4" s="130" t="e">
        <f t="shared" ref="G4:G20" si="4">D4*19</f>
        <v>#DIV/0!</v>
      </c>
      <c r="H4" s="130" t="e">
        <f t="shared" si="2"/>
        <v>#DIV/0!</v>
      </c>
      <c r="I4" s="130" t="e">
        <f t="shared" si="3"/>
        <v>#DIV/0!</v>
      </c>
      <c r="J4" s="12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>
      <c r="A5" s="127"/>
      <c r="B5" s="128"/>
      <c r="C5" s="128"/>
      <c r="D5" s="129" t="e">
        <f t="shared" si="0"/>
        <v>#DIV/0!</v>
      </c>
      <c r="E5" s="127"/>
      <c r="F5" s="130" t="e">
        <f t="shared" si="1"/>
        <v>#DIV/0!</v>
      </c>
      <c r="G5" s="130" t="e">
        <f t="shared" si="4"/>
        <v>#DIV/0!</v>
      </c>
      <c r="H5" s="130" t="e">
        <f t="shared" si="2"/>
        <v>#DIV/0!</v>
      </c>
      <c r="I5" s="130" t="e">
        <f t="shared" si="3"/>
        <v>#DIV/0!</v>
      </c>
      <c r="J5" s="12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>
      <c r="A6" s="127"/>
      <c r="B6" s="128"/>
      <c r="C6" s="128"/>
      <c r="D6" s="129" t="e">
        <f t="shared" si="0"/>
        <v>#DIV/0!</v>
      </c>
      <c r="E6" s="127"/>
      <c r="F6" s="130" t="e">
        <f t="shared" si="1"/>
        <v>#DIV/0!</v>
      </c>
      <c r="G6" s="130" t="e">
        <f t="shared" si="4"/>
        <v>#DIV/0!</v>
      </c>
      <c r="H6" s="130" t="e">
        <f t="shared" si="2"/>
        <v>#DIV/0!</v>
      </c>
      <c r="I6" s="130" t="e">
        <f t="shared" si="3"/>
        <v>#DIV/0!</v>
      </c>
      <c r="J6" s="12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>
      <c r="A7" s="127"/>
      <c r="B7" s="128"/>
      <c r="C7" s="128"/>
      <c r="D7" s="129" t="e">
        <f t="shared" si="0"/>
        <v>#DIV/0!</v>
      </c>
      <c r="E7" s="127"/>
      <c r="F7" s="130" t="e">
        <f t="shared" si="1"/>
        <v>#DIV/0!</v>
      </c>
      <c r="G7" s="130" t="e">
        <f t="shared" si="4"/>
        <v>#DIV/0!</v>
      </c>
      <c r="H7" s="130" t="e">
        <f t="shared" si="2"/>
        <v>#DIV/0!</v>
      </c>
      <c r="I7" s="130" t="e">
        <f t="shared" si="3"/>
        <v>#DIV/0!</v>
      </c>
      <c r="J7" s="12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>
      <c r="A8" s="127"/>
      <c r="B8" s="128"/>
      <c r="C8" s="128"/>
      <c r="D8" s="129" t="e">
        <f t="shared" si="0"/>
        <v>#DIV/0!</v>
      </c>
      <c r="E8" s="127"/>
      <c r="F8" s="130" t="e">
        <f t="shared" si="1"/>
        <v>#DIV/0!</v>
      </c>
      <c r="G8" s="130" t="e">
        <f t="shared" si="4"/>
        <v>#DIV/0!</v>
      </c>
      <c r="H8" s="130" t="e">
        <f t="shared" si="2"/>
        <v>#DIV/0!</v>
      </c>
      <c r="I8" s="130" t="e">
        <f t="shared" si="3"/>
        <v>#DIV/0!</v>
      </c>
      <c r="J8" s="12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>
      <c r="A9" s="127"/>
      <c r="B9" s="128"/>
      <c r="C9" s="128"/>
      <c r="D9" s="129" t="e">
        <f t="shared" si="0"/>
        <v>#DIV/0!</v>
      </c>
      <c r="E9" s="127"/>
      <c r="F9" s="130" t="e">
        <f t="shared" si="1"/>
        <v>#DIV/0!</v>
      </c>
      <c r="G9" s="130" t="e">
        <f t="shared" si="4"/>
        <v>#DIV/0!</v>
      </c>
      <c r="H9" s="130" t="e">
        <f t="shared" si="2"/>
        <v>#DIV/0!</v>
      </c>
      <c r="I9" s="130" t="e">
        <f t="shared" si="3"/>
        <v>#DIV/0!</v>
      </c>
      <c r="J9" s="12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>
      <c r="A10" s="127"/>
      <c r="B10" s="128"/>
      <c r="C10" s="128"/>
      <c r="D10" s="129" t="e">
        <f t="shared" si="0"/>
        <v>#DIV/0!</v>
      </c>
      <c r="E10" s="127"/>
      <c r="F10" s="130" t="e">
        <f t="shared" si="1"/>
        <v>#DIV/0!</v>
      </c>
      <c r="G10" s="130" t="e">
        <f t="shared" si="4"/>
        <v>#DIV/0!</v>
      </c>
      <c r="H10" s="130" t="e">
        <f t="shared" si="2"/>
        <v>#DIV/0!</v>
      </c>
      <c r="I10" s="130" t="e">
        <f t="shared" si="3"/>
        <v>#DIV/0!</v>
      </c>
      <c r="J10" s="12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>
      <c r="A11" s="127"/>
      <c r="B11" s="128"/>
      <c r="C11" s="128"/>
      <c r="D11" s="129" t="e">
        <f t="shared" si="0"/>
        <v>#DIV/0!</v>
      </c>
      <c r="E11" s="127"/>
      <c r="F11" s="130" t="e">
        <f t="shared" si="1"/>
        <v>#DIV/0!</v>
      </c>
      <c r="G11" s="130" t="e">
        <f t="shared" si="4"/>
        <v>#DIV/0!</v>
      </c>
      <c r="H11" s="130" t="e">
        <f t="shared" si="2"/>
        <v>#DIV/0!</v>
      </c>
      <c r="I11" s="130" t="e">
        <f t="shared" si="3"/>
        <v>#DIV/0!</v>
      </c>
      <c r="J11" s="127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>
      <c r="A12" s="127"/>
      <c r="B12" s="128"/>
      <c r="C12" s="128"/>
      <c r="D12" s="129" t="e">
        <f t="shared" si="0"/>
        <v>#DIV/0!</v>
      </c>
      <c r="E12" s="127"/>
      <c r="F12" s="130" t="e">
        <f t="shared" si="1"/>
        <v>#DIV/0!</v>
      </c>
      <c r="G12" s="130" t="e">
        <f t="shared" si="4"/>
        <v>#DIV/0!</v>
      </c>
      <c r="H12" s="130" t="e">
        <f t="shared" si="2"/>
        <v>#DIV/0!</v>
      </c>
      <c r="I12" s="130" t="e">
        <f t="shared" si="3"/>
        <v>#DIV/0!</v>
      </c>
      <c r="J12" s="127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>
      <c r="A13" s="127"/>
      <c r="B13" s="128"/>
      <c r="C13" s="128"/>
      <c r="D13" s="129" t="e">
        <f t="shared" si="0"/>
        <v>#DIV/0!</v>
      </c>
      <c r="E13" s="127"/>
      <c r="F13" s="130" t="e">
        <f t="shared" si="1"/>
        <v>#DIV/0!</v>
      </c>
      <c r="G13" s="130" t="e">
        <f t="shared" si="4"/>
        <v>#DIV/0!</v>
      </c>
      <c r="H13" s="130" t="e">
        <f t="shared" si="2"/>
        <v>#DIV/0!</v>
      </c>
      <c r="I13" s="130" t="e">
        <f t="shared" si="3"/>
        <v>#DIV/0!</v>
      </c>
      <c r="J13" s="12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>
      <c r="A14" s="127"/>
      <c r="B14" s="128"/>
      <c r="C14" s="128"/>
      <c r="D14" s="129" t="e">
        <f t="shared" si="0"/>
        <v>#DIV/0!</v>
      </c>
      <c r="E14" s="127"/>
      <c r="F14" s="130" t="e">
        <f t="shared" si="1"/>
        <v>#DIV/0!</v>
      </c>
      <c r="G14" s="130" t="e">
        <f t="shared" si="4"/>
        <v>#DIV/0!</v>
      </c>
      <c r="H14" s="130" t="e">
        <f t="shared" si="2"/>
        <v>#DIV/0!</v>
      </c>
      <c r="I14" s="130" t="e">
        <f t="shared" si="3"/>
        <v>#DIV/0!</v>
      </c>
      <c r="J14" s="127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>
      <c r="A15" s="127"/>
      <c r="B15" s="128"/>
      <c r="C15" s="128"/>
      <c r="D15" s="129" t="e">
        <f t="shared" si="0"/>
        <v>#DIV/0!</v>
      </c>
      <c r="E15" s="127"/>
      <c r="F15" s="130" t="e">
        <f t="shared" si="1"/>
        <v>#DIV/0!</v>
      </c>
      <c r="G15" s="130" t="e">
        <f t="shared" si="4"/>
        <v>#DIV/0!</v>
      </c>
      <c r="H15" s="130" t="e">
        <f t="shared" si="2"/>
        <v>#DIV/0!</v>
      </c>
      <c r="I15" s="130" t="e">
        <f t="shared" si="3"/>
        <v>#DIV/0!</v>
      </c>
      <c r="J15" s="127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>
      <c r="A16" s="127"/>
      <c r="B16" s="128"/>
      <c r="C16" s="128"/>
      <c r="D16" s="129" t="e">
        <f t="shared" si="0"/>
        <v>#DIV/0!</v>
      </c>
      <c r="E16" s="127"/>
      <c r="F16" s="130" t="e">
        <f t="shared" si="1"/>
        <v>#DIV/0!</v>
      </c>
      <c r="G16" s="130" t="e">
        <f t="shared" si="4"/>
        <v>#DIV/0!</v>
      </c>
      <c r="H16" s="130" t="e">
        <f t="shared" si="2"/>
        <v>#DIV/0!</v>
      </c>
      <c r="I16" s="130" t="e">
        <f t="shared" si="3"/>
        <v>#DIV/0!</v>
      </c>
      <c r="J16" s="12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>
      <c r="A17" s="127"/>
      <c r="B17" s="128"/>
      <c r="C17" s="128"/>
      <c r="D17" s="129" t="e">
        <f t="shared" si="0"/>
        <v>#DIV/0!</v>
      </c>
      <c r="E17" s="127"/>
      <c r="F17" s="130" t="e">
        <f t="shared" si="1"/>
        <v>#DIV/0!</v>
      </c>
      <c r="G17" s="130" t="e">
        <f t="shared" si="4"/>
        <v>#DIV/0!</v>
      </c>
      <c r="H17" s="130" t="e">
        <f t="shared" si="2"/>
        <v>#DIV/0!</v>
      </c>
      <c r="I17" s="130" t="e">
        <f t="shared" si="3"/>
        <v>#DIV/0!</v>
      </c>
      <c r="J17" s="127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>
      <c r="A18" s="127"/>
      <c r="B18" s="128"/>
      <c r="C18" s="128"/>
      <c r="D18" s="129" t="e">
        <f t="shared" si="0"/>
        <v>#DIV/0!</v>
      </c>
      <c r="E18" s="127"/>
      <c r="F18" s="130" t="e">
        <f t="shared" si="1"/>
        <v>#DIV/0!</v>
      </c>
      <c r="G18" s="130" t="e">
        <f t="shared" si="4"/>
        <v>#DIV/0!</v>
      </c>
      <c r="H18" s="130" t="e">
        <f t="shared" si="2"/>
        <v>#DIV/0!</v>
      </c>
      <c r="I18" s="130" t="e">
        <f t="shared" si="3"/>
        <v>#DIV/0!</v>
      </c>
      <c r="J18" s="127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>
      <c r="A19" s="127"/>
      <c r="B19" s="128"/>
      <c r="C19" s="128"/>
      <c r="D19" s="129" t="e">
        <f t="shared" si="0"/>
        <v>#DIV/0!</v>
      </c>
      <c r="E19" s="127"/>
      <c r="F19" s="130" t="e">
        <f t="shared" si="1"/>
        <v>#DIV/0!</v>
      </c>
      <c r="G19" s="130" t="e">
        <f t="shared" si="4"/>
        <v>#DIV/0!</v>
      </c>
      <c r="H19" s="130" t="e">
        <f t="shared" si="2"/>
        <v>#DIV/0!</v>
      </c>
      <c r="I19" s="130" t="e">
        <f t="shared" si="3"/>
        <v>#DIV/0!</v>
      </c>
      <c r="J19" s="127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thickBot="1">
      <c r="A20" s="127"/>
      <c r="B20" s="128"/>
      <c r="C20" s="128"/>
      <c r="D20" s="129" t="e">
        <f t="shared" si="0"/>
        <v>#DIV/0!</v>
      </c>
      <c r="E20" s="127"/>
      <c r="F20" s="130" t="e">
        <f t="shared" si="1"/>
        <v>#DIV/0!</v>
      </c>
      <c r="G20" s="130" t="e">
        <f t="shared" si="4"/>
        <v>#DIV/0!</v>
      </c>
      <c r="H20" s="130" t="e">
        <f t="shared" si="2"/>
        <v>#DIV/0!</v>
      </c>
      <c r="I20" s="195" t="e">
        <f t="shared" si="3"/>
        <v>#DIV/0!</v>
      </c>
      <c r="J20" s="127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>
      <c r="A21" s="131" t="s">
        <v>44</v>
      </c>
      <c r="B21" s="132"/>
      <c r="C21" s="132">
        <f>SUM(C3:C20)</f>
        <v>0</v>
      </c>
      <c r="D21" s="133" cm="1">
        <f t="array" ref="D21">SUM(IFERROR(D3:D20, 0))</f>
        <v>0</v>
      </c>
      <c r="E21" s="133" t="s">
        <v>25</v>
      </c>
      <c r="F21" s="133" cm="1">
        <f t="array" ref="F21">SUM(IFERROR(F3:F20, 0))</f>
        <v>0</v>
      </c>
      <c r="G21" s="133" cm="1">
        <f t="array" ref="G21">SUM(IFERROR(G3:G20, 0))</f>
        <v>0</v>
      </c>
      <c r="H21" s="193" cm="1">
        <f t="array" ref="H21">SUM(IFERROR(H3:H20, 0))</f>
        <v>0</v>
      </c>
      <c r="I21" s="196" cm="1">
        <f t="array" ref="I21">SUM(IFERROR(I3:I20, 0))+F26+C29</f>
        <v>0</v>
      </c>
      <c r="J21" s="19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30.75" thickBot="1">
      <c r="D22" s="3"/>
      <c r="E22" s="3"/>
      <c r="F22" s="3"/>
      <c r="G22" s="3"/>
      <c r="H22" s="3"/>
      <c r="I22" s="197" t="s">
        <v>91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>
      <c r="A23" s="184" t="s">
        <v>56</v>
      </c>
      <c r="B23" s="185"/>
      <c r="C23" s="186"/>
      <c r="D23" s="180" t="s">
        <v>87</v>
      </c>
      <c r="E23" s="180"/>
      <c r="F23" s="181"/>
      <c r="G23" s="3"/>
      <c r="H23" s="3"/>
      <c r="I23" s="3"/>
      <c r="J23" s="163" t="s">
        <v>87</v>
      </c>
      <c r="K23" s="163"/>
      <c r="L23" s="16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51.75">
      <c r="A24" s="187" t="s">
        <v>84</v>
      </c>
      <c r="B24" s="172" t="s">
        <v>57</v>
      </c>
      <c r="C24" s="188" t="s">
        <v>58</v>
      </c>
      <c r="D24" s="182" t="s">
        <v>89</v>
      </c>
      <c r="E24" s="172" t="s">
        <v>88</v>
      </c>
      <c r="F24" s="176" t="s">
        <v>90</v>
      </c>
      <c r="G24" s="3"/>
      <c r="H24" s="3"/>
      <c r="I24" s="3"/>
      <c r="J24" s="164"/>
      <c r="K24" s="164"/>
      <c r="L24" s="16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>
      <c r="A25" s="189">
        <v>1000</v>
      </c>
      <c r="B25" s="173">
        <v>0</v>
      </c>
      <c r="C25" s="177">
        <f>A25*B25</f>
        <v>0</v>
      </c>
      <c r="D25" s="175">
        <v>0</v>
      </c>
      <c r="E25" s="174">
        <v>0</v>
      </c>
      <c r="F25" s="177">
        <v>70</v>
      </c>
      <c r="G25" s="3"/>
      <c r="H25" s="3"/>
      <c r="I25" s="3"/>
      <c r="J25" s="165"/>
      <c r="K25" s="166"/>
      <c r="L25" s="167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thickBot="1">
      <c r="A26" s="189">
        <v>1500</v>
      </c>
      <c r="B26" s="173">
        <v>0</v>
      </c>
      <c r="C26" s="177">
        <f t="shared" ref="C26:C28" si="5">A26*B26</f>
        <v>0</v>
      </c>
      <c r="D26" s="183" t="s">
        <v>25</v>
      </c>
      <c r="E26" s="178"/>
      <c r="F26" s="179">
        <f>D25*E25*F25</f>
        <v>0</v>
      </c>
      <c r="G26" s="3"/>
      <c r="H26" s="3"/>
      <c r="I26" s="3"/>
      <c r="J26" s="165"/>
      <c r="K26" s="166"/>
      <c r="L26" s="167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>
      <c r="A27" s="189">
        <v>2000</v>
      </c>
      <c r="B27" s="173">
        <v>0</v>
      </c>
      <c r="C27" s="177">
        <f t="shared" si="5"/>
        <v>0</v>
      </c>
      <c r="D27" s="171"/>
      <c r="E27" s="171"/>
      <c r="F27" s="171"/>
      <c r="G27" s="3"/>
      <c r="H27" s="3"/>
      <c r="I27" s="3"/>
      <c r="J27" s="165"/>
      <c r="K27" s="166"/>
      <c r="L27" s="167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>
      <c r="A28" s="189">
        <v>2500</v>
      </c>
      <c r="B28" s="173">
        <v>0</v>
      </c>
      <c r="C28" s="177">
        <f t="shared" si="5"/>
        <v>0</v>
      </c>
      <c r="D28" s="171"/>
      <c r="E28" s="171"/>
      <c r="F28" s="171"/>
      <c r="G28" s="3"/>
      <c r="H28" s="3"/>
      <c r="I28" s="3"/>
      <c r="J28" s="165"/>
      <c r="K28" s="166"/>
      <c r="L28" s="167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thickBot="1">
      <c r="A29" s="190" t="s">
        <v>25</v>
      </c>
      <c r="B29" s="191">
        <f>SUM(B25:B28)</f>
        <v>0</v>
      </c>
      <c r="C29" s="192">
        <f>SUM(C25:C28)</f>
        <v>0</v>
      </c>
      <c r="D29" s="171"/>
      <c r="E29" s="171"/>
      <c r="F29" s="171"/>
      <c r="G29" s="3"/>
      <c r="H29" s="3"/>
      <c r="I29" s="3"/>
      <c r="J29" s="168"/>
      <c r="K29" s="169"/>
      <c r="L29" s="170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</sheetData>
  <mergeCells count="5">
    <mergeCell ref="D26:E26"/>
    <mergeCell ref="A1:J1"/>
    <mergeCell ref="A23:C23"/>
    <mergeCell ref="J23:L23"/>
    <mergeCell ref="D23:F23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3C47D"/>
    <outlinePr summaryBelow="0" summaryRight="0"/>
  </sheetPr>
  <dimension ref="A1:S895"/>
  <sheetViews>
    <sheetView workbookViewId="0">
      <pane ySplit="2" topLeftCell="A3" activePane="bottomLeft" state="frozen"/>
      <selection pane="bottomLeft" activeCell="D12" sqref="D12"/>
    </sheetView>
  </sheetViews>
  <sheetFormatPr baseColWidth="10" defaultColWidth="14.42578125" defaultRowHeight="18.75" customHeight="1"/>
  <cols>
    <col min="1" max="1" width="10.85546875" style="81" customWidth="1"/>
    <col min="2" max="2" width="10" style="81" customWidth="1"/>
    <col min="3" max="3" width="21" style="81" customWidth="1"/>
    <col min="4" max="4" width="34.5703125" style="81" customWidth="1"/>
    <col min="5" max="5" width="12.5703125" style="81" customWidth="1"/>
    <col min="6" max="7" width="12.140625" style="81" customWidth="1"/>
    <col min="8" max="8" width="19.28515625" style="81" customWidth="1"/>
    <col min="9" max="16384" width="14.42578125" style="81"/>
  </cols>
  <sheetData>
    <row r="1" spans="1:19" ht="18.75" customHeight="1">
      <c r="A1" s="150" t="s">
        <v>59</v>
      </c>
      <c r="B1" s="150"/>
      <c r="C1" s="150"/>
      <c r="D1" s="150"/>
      <c r="E1" s="150"/>
      <c r="F1" s="150"/>
      <c r="G1" s="150"/>
      <c r="H1" s="150"/>
    </row>
    <row r="2" spans="1:19" ht="39.75" customHeight="1">
      <c r="A2" s="104" t="s">
        <v>27</v>
      </c>
      <c r="B2" s="104" t="s">
        <v>28</v>
      </c>
      <c r="C2" s="104" t="s">
        <v>29</v>
      </c>
      <c r="D2" s="104" t="s">
        <v>30</v>
      </c>
      <c r="E2" s="104" t="s">
        <v>61</v>
      </c>
      <c r="F2" s="105" t="s">
        <v>60</v>
      </c>
      <c r="G2" s="10" t="s">
        <v>31</v>
      </c>
      <c r="H2" s="11" t="s">
        <v>32</v>
      </c>
      <c r="I2" s="82"/>
      <c r="J2" s="82"/>
      <c r="K2" s="82"/>
      <c r="L2" s="82"/>
      <c r="M2" s="83"/>
      <c r="N2" s="83"/>
      <c r="O2" s="83"/>
      <c r="P2" s="83"/>
      <c r="Q2" s="83"/>
      <c r="R2" s="83"/>
      <c r="S2" s="83"/>
    </row>
    <row r="3" spans="1:19" ht="18.75" customHeight="1">
      <c r="A3" s="106"/>
      <c r="B3" s="107"/>
      <c r="C3" s="108"/>
      <c r="D3" s="108"/>
      <c r="E3" s="109"/>
      <c r="F3" s="86"/>
      <c r="G3" s="13">
        <f t="shared" ref="G3:G19" si="0">(E3*F3)</f>
        <v>0</v>
      </c>
      <c r="H3" s="87"/>
      <c r="I3" s="88"/>
      <c r="J3" s="88"/>
      <c r="K3" s="88"/>
      <c r="L3" s="88"/>
    </row>
    <row r="4" spans="1:19" ht="18.75" customHeight="1">
      <c r="A4" s="106"/>
      <c r="B4" s="107"/>
      <c r="C4" s="108"/>
      <c r="D4" s="108"/>
      <c r="E4" s="109"/>
      <c r="F4" s="86"/>
      <c r="G4" s="13">
        <f t="shared" si="0"/>
        <v>0</v>
      </c>
      <c r="H4" s="87"/>
      <c r="I4" s="88"/>
      <c r="J4" s="88"/>
      <c r="K4" s="88"/>
      <c r="L4" s="88"/>
    </row>
    <row r="5" spans="1:19" ht="18.75" customHeight="1">
      <c r="A5" s="106"/>
      <c r="B5" s="107"/>
      <c r="C5" s="108"/>
      <c r="D5" s="108"/>
      <c r="E5" s="109"/>
      <c r="F5" s="86"/>
      <c r="G5" s="13">
        <f t="shared" si="0"/>
        <v>0</v>
      </c>
      <c r="H5" s="87"/>
      <c r="I5" s="88"/>
      <c r="J5" s="88"/>
      <c r="K5" s="88"/>
      <c r="L5" s="88"/>
    </row>
    <row r="6" spans="1:19" ht="18.75" customHeight="1">
      <c r="A6" s="106"/>
      <c r="B6" s="107"/>
      <c r="C6" s="108"/>
      <c r="D6" s="108"/>
      <c r="E6" s="109"/>
      <c r="F6" s="86"/>
      <c r="G6" s="13">
        <f t="shared" si="0"/>
        <v>0</v>
      </c>
      <c r="H6" s="87"/>
      <c r="I6" s="88"/>
      <c r="J6" s="88"/>
      <c r="K6" s="88"/>
      <c r="L6" s="88"/>
    </row>
    <row r="7" spans="1:19" ht="18.75" customHeight="1">
      <c r="A7" s="106"/>
      <c r="B7" s="107"/>
      <c r="C7" s="108"/>
      <c r="D7" s="108"/>
      <c r="E7" s="109"/>
      <c r="F7" s="86"/>
      <c r="G7" s="13">
        <f t="shared" si="0"/>
        <v>0</v>
      </c>
      <c r="H7" s="87"/>
      <c r="I7" s="88"/>
      <c r="J7" s="88"/>
      <c r="K7" s="88"/>
      <c r="L7" s="88"/>
    </row>
    <row r="8" spans="1:19" ht="18.75" customHeight="1">
      <c r="A8" s="106"/>
      <c r="B8" s="107"/>
      <c r="C8" s="108"/>
      <c r="D8" s="108"/>
      <c r="E8" s="109"/>
      <c r="F8" s="86"/>
      <c r="G8" s="13">
        <f t="shared" si="0"/>
        <v>0</v>
      </c>
      <c r="H8" s="89"/>
      <c r="I8" s="88"/>
      <c r="J8" s="88"/>
      <c r="K8" s="88"/>
      <c r="L8" s="88"/>
    </row>
    <row r="9" spans="1:19" ht="18.75" customHeight="1">
      <c r="A9" s="106"/>
      <c r="B9" s="107"/>
      <c r="C9" s="108"/>
      <c r="D9" s="108"/>
      <c r="E9" s="109"/>
      <c r="F9" s="86"/>
      <c r="G9" s="13">
        <f t="shared" si="0"/>
        <v>0</v>
      </c>
      <c r="H9" s="89"/>
      <c r="I9" s="88"/>
      <c r="J9" s="88"/>
      <c r="K9" s="88"/>
      <c r="L9" s="88"/>
    </row>
    <row r="10" spans="1:19" ht="18.75" customHeight="1">
      <c r="A10" s="106"/>
      <c r="B10" s="107"/>
      <c r="C10" s="108"/>
      <c r="D10" s="108"/>
      <c r="E10" s="109"/>
      <c r="F10" s="86"/>
      <c r="G10" s="13">
        <f t="shared" si="0"/>
        <v>0</v>
      </c>
      <c r="H10" s="89"/>
      <c r="I10" s="88"/>
      <c r="J10" s="88"/>
      <c r="K10" s="88"/>
      <c r="L10" s="88"/>
    </row>
    <row r="11" spans="1:19" ht="18.75" customHeight="1">
      <c r="A11" s="106"/>
      <c r="B11" s="107"/>
      <c r="C11" s="108"/>
      <c r="D11" s="108"/>
      <c r="E11" s="109"/>
      <c r="F11" s="86"/>
      <c r="G11" s="13">
        <f t="shared" si="0"/>
        <v>0</v>
      </c>
      <c r="H11" s="89"/>
      <c r="I11" s="88"/>
      <c r="J11" s="88"/>
      <c r="K11" s="88"/>
      <c r="L11" s="88"/>
    </row>
    <row r="12" spans="1:19" ht="18.75" customHeight="1">
      <c r="A12" s="110"/>
      <c r="B12" s="107"/>
      <c r="C12" s="111"/>
      <c r="D12" s="108"/>
      <c r="E12" s="109"/>
      <c r="F12" s="91"/>
      <c r="G12" s="13">
        <f t="shared" si="0"/>
        <v>0</v>
      </c>
      <c r="H12" s="89"/>
      <c r="I12" s="88"/>
      <c r="J12" s="88"/>
      <c r="K12" s="88"/>
      <c r="L12" s="88"/>
    </row>
    <row r="13" spans="1:19" ht="18.75" customHeight="1">
      <c r="A13" s="110"/>
      <c r="B13" s="107"/>
      <c r="C13" s="111"/>
      <c r="D13" s="108"/>
      <c r="E13" s="109"/>
      <c r="F13" s="91"/>
      <c r="G13" s="13">
        <f t="shared" si="0"/>
        <v>0</v>
      </c>
      <c r="H13" s="89"/>
      <c r="I13" s="88"/>
      <c r="J13" s="88"/>
      <c r="K13" s="88"/>
      <c r="L13" s="88"/>
    </row>
    <row r="14" spans="1:19" ht="18.75" customHeight="1">
      <c r="A14" s="112"/>
      <c r="B14" s="107"/>
      <c r="C14" s="108"/>
      <c r="D14" s="108"/>
      <c r="E14" s="109"/>
      <c r="F14" s="91"/>
      <c r="G14" s="13">
        <f t="shared" si="0"/>
        <v>0</v>
      </c>
      <c r="H14" s="89"/>
      <c r="I14" s="88"/>
      <c r="J14" s="88"/>
      <c r="K14" s="88"/>
      <c r="L14" s="88"/>
    </row>
    <row r="15" spans="1:19" ht="18.75" customHeight="1">
      <c r="A15" s="112"/>
      <c r="B15" s="107"/>
      <c r="C15" s="108"/>
      <c r="D15" s="108"/>
      <c r="E15" s="109"/>
      <c r="F15" s="91"/>
      <c r="G15" s="13">
        <f t="shared" si="0"/>
        <v>0</v>
      </c>
      <c r="H15" s="89"/>
      <c r="I15" s="88"/>
      <c r="J15" s="88"/>
      <c r="K15" s="88"/>
      <c r="L15" s="88"/>
    </row>
    <row r="16" spans="1:19" ht="18.75" customHeight="1">
      <c r="A16" s="106"/>
      <c r="B16" s="107"/>
      <c r="C16" s="113"/>
      <c r="D16" s="113"/>
      <c r="E16" s="109"/>
      <c r="F16" s="91"/>
      <c r="G16" s="13">
        <f t="shared" si="0"/>
        <v>0</v>
      </c>
      <c r="H16" s="89"/>
      <c r="I16" s="88"/>
      <c r="J16" s="88"/>
      <c r="K16" s="88"/>
      <c r="L16" s="88"/>
    </row>
    <row r="17" spans="1:12" ht="18.75" customHeight="1">
      <c r="A17" s="106"/>
      <c r="B17" s="107"/>
      <c r="C17" s="111"/>
      <c r="D17" s="113"/>
      <c r="E17" s="109"/>
      <c r="F17" s="91"/>
      <c r="G17" s="13">
        <f t="shared" si="0"/>
        <v>0</v>
      </c>
      <c r="H17" s="89"/>
      <c r="I17" s="88"/>
      <c r="J17" s="88"/>
      <c r="K17" s="88"/>
      <c r="L17" s="88"/>
    </row>
    <row r="18" spans="1:12" ht="18.75" customHeight="1">
      <c r="A18" s="106"/>
      <c r="B18" s="107"/>
      <c r="C18" s="111"/>
      <c r="D18" s="113"/>
      <c r="E18" s="109"/>
      <c r="F18" s="91"/>
      <c r="G18" s="13">
        <f t="shared" si="0"/>
        <v>0</v>
      </c>
      <c r="H18" s="89"/>
      <c r="I18" s="88"/>
      <c r="J18" s="88"/>
      <c r="K18" s="88"/>
      <c r="L18" s="88"/>
    </row>
    <row r="19" spans="1:12" ht="18.75" customHeight="1">
      <c r="A19" s="106"/>
      <c r="B19" s="107"/>
      <c r="C19" s="111"/>
      <c r="D19" s="113"/>
      <c r="E19" s="109"/>
      <c r="F19" s="91"/>
      <c r="G19" s="13">
        <f t="shared" si="0"/>
        <v>0</v>
      </c>
      <c r="H19" s="89"/>
      <c r="I19" s="88"/>
      <c r="J19" s="88"/>
      <c r="K19" s="88"/>
      <c r="L19" s="88"/>
    </row>
    <row r="20" spans="1:12" ht="18.75" customHeight="1">
      <c r="A20" s="84"/>
      <c r="B20" s="85"/>
      <c r="C20" s="90"/>
      <c r="D20" s="14" t="s">
        <v>69</v>
      </c>
      <c r="E20" s="15">
        <f>SUM(E3:E19)</f>
        <v>0</v>
      </c>
      <c r="F20" s="96" t="s">
        <v>31</v>
      </c>
      <c r="G20" s="12">
        <f>SUM(G3:G19)</f>
        <v>0</v>
      </c>
      <c r="H20" s="92"/>
      <c r="I20" s="93"/>
      <c r="J20" s="93"/>
      <c r="K20" s="93"/>
      <c r="L20" s="93"/>
    </row>
    <row r="21" spans="1:12" ht="18.75" customHeight="1">
      <c r="F21" s="94"/>
      <c r="G21" s="95"/>
    </row>
    <row r="22" spans="1:12" ht="18.75" customHeight="1">
      <c r="F22" s="94"/>
      <c r="G22" s="95"/>
    </row>
    <row r="23" spans="1:12" ht="18.75" customHeight="1">
      <c r="F23" s="94"/>
      <c r="G23" s="95"/>
    </row>
    <row r="24" spans="1:12" ht="18.75" customHeight="1">
      <c r="F24" s="94"/>
      <c r="G24" s="95"/>
    </row>
    <row r="25" spans="1:12" ht="18.75" customHeight="1">
      <c r="F25" s="94"/>
      <c r="G25" s="95"/>
    </row>
    <row r="26" spans="1:12" ht="18.75" customHeight="1">
      <c r="F26" s="94"/>
      <c r="G26" s="95"/>
    </row>
    <row r="27" spans="1:12" ht="18.75" customHeight="1">
      <c r="F27" s="94"/>
      <c r="G27" s="95"/>
    </row>
    <row r="28" spans="1:12" ht="18.75" customHeight="1">
      <c r="F28" s="94"/>
      <c r="G28" s="95"/>
    </row>
    <row r="29" spans="1:12" ht="18.75" customHeight="1">
      <c r="F29" s="94"/>
      <c r="G29" s="95"/>
    </row>
    <row r="30" spans="1:12" ht="18.75" customHeight="1">
      <c r="F30" s="94"/>
      <c r="G30" s="95"/>
    </row>
    <row r="31" spans="1:12" ht="18.75" customHeight="1">
      <c r="F31" s="94"/>
      <c r="G31" s="95"/>
    </row>
    <row r="32" spans="1:12" ht="18.75" customHeight="1">
      <c r="F32" s="94"/>
      <c r="G32" s="95"/>
    </row>
    <row r="33" spans="6:7" ht="18.75" customHeight="1">
      <c r="F33" s="94"/>
      <c r="G33" s="95"/>
    </row>
    <row r="34" spans="6:7" ht="18.75" customHeight="1">
      <c r="F34" s="94"/>
      <c r="G34" s="95"/>
    </row>
    <row r="35" spans="6:7" ht="18.75" customHeight="1">
      <c r="F35" s="94"/>
      <c r="G35" s="95"/>
    </row>
    <row r="36" spans="6:7" ht="18.75" customHeight="1">
      <c r="F36" s="94"/>
      <c r="G36" s="95"/>
    </row>
    <row r="37" spans="6:7" ht="18.75" customHeight="1">
      <c r="F37" s="94"/>
      <c r="G37" s="95"/>
    </row>
    <row r="38" spans="6:7" ht="18.75" customHeight="1">
      <c r="F38" s="94"/>
      <c r="G38" s="95"/>
    </row>
    <row r="39" spans="6:7" ht="18.75" customHeight="1">
      <c r="F39" s="94"/>
      <c r="G39" s="95"/>
    </row>
    <row r="40" spans="6:7" ht="18.75" customHeight="1">
      <c r="F40" s="94"/>
      <c r="G40" s="95"/>
    </row>
    <row r="41" spans="6:7" ht="18.75" customHeight="1">
      <c r="F41" s="94"/>
      <c r="G41" s="95"/>
    </row>
    <row r="42" spans="6:7" ht="18.75" customHeight="1">
      <c r="F42" s="94"/>
      <c r="G42" s="95"/>
    </row>
    <row r="43" spans="6:7" ht="18.75" customHeight="1">
      <c r="F43" s="94"/>
      <c r="G43" s="95"/>
    </row>
    <row r="44" spans="6:7" ht="18.75" customHeight="1">
      <c r="F44" s="94"/>
      <c r="G44" s="95"/>
    </row>
    <row r="45" spans="6:7" ht="18.75" customHeight="1">
      <c r="F45" s="94"/>
      <c r="G45" s="95"/>
    </row>
    <row r="46" spans="6:7" ht="18.75" customHeight="1">
      <c r="F46" s="94"/>
      <c r="G46" s="95"/>
    </row>
    <row r="47" spans="6:7" ht="18.75" customHeight="1">
      <c r="F47" s="94"/>
      <c r="G47" s="95"/>
    </row>
    <row r="48" spans="6:7" ht="18.75" customHeight="1">
      <c r="F48" s="94"/>
      <c r="G48" s="95"/>
    </row>
    <row r="49" spans="6:7" ht="18.75" customHeight="1">
      <c r="F49" s="94"/>
      <c r="G49" s="95"/>
    </row>
    <row r="50" spans="6:7" ht="18.75" customHeight="1">
      <c r="F50" s="94"/>
      <c r="G50" s="95"/>
    </row>
    <row r="51" spans="6:7" ht="18.75" customHeight="1">
      <c r="F51" s="94"/>
      <c r="G51" s="95"/>
    </row>
    <row r="52" spans="6:7" ht="18.75" customHeight="1">
      <c r="F52" s="94"/>
      <c r="G52" s="95"/>
    </row>
    <row r="53" spans="6:7" ht="18.75" customHeight="1">
      <c r="F53" s="94"/>
      <c r="G53" s="95"/>
    </row>
    <row r="54" spans="6:7" ht="18.75" customHeight="1">
      <c r="F54" s="94"/>
      <c r="G54" s="95"/>
    </row>
    <row r="55" spans="6:7" ht="18.75" customHeight="1">
      <c r="F55" s="94"/>
      <c r="G55" s="95"/>
    </row>
    <row r="56" spans="6:7" ht="18.75" customHeight="1">
      <c r="F56" s="94"/>
      <c r="G56" s="95"/>
    </row>
    <row r="57" spans="6:7" ht="18.75" customHeight="1">
      <c r="F57" s="94"/>
      <c r="G57" s="95"/>
    </row>
    <row r="58" spans="6:7" ht="18.75" customHeight="1">
      <c r="F58" s="94"/>
      <c r="G58" s="95"/>
    </row>
    <row r="59" spans="6:7" ht="18.75" customHeight="1">
      <c r="F59" s="94"/>
      <c r="G59" s="95"/>
    </row>
    <row r="60" spans="6:7" ht="18.75" customHeight="1">
      <c r="F60" s="94"/>
      <c r="G60" s="95"/>
    </row>
    <row r="61" spans="6:7" ht="18.75" customHeight="1">
      <c r="F61" s="94"/>
      <c r="G61" s="95"/>
    </row>
    <row r="62" spans="6:7" ht="18.75" customHeight="1">
      <c r="F62" s="94"/>
      <c r="G62" s="95"/>
    </row>
    <row r="63" spans="6:7" ht="18.75" customHeight="1">
      <c r="F63" s="94"/>
      <c r="G63" s="95"/>
    </row>
    <row r="64" spans="6:7" ht="18.75" customHeight="1">
      <c r="F64" s="94"/>
      <c r="G64" s="95"/>
    </row>
    <row r="65" spans="6:7" ht="18.75" customHeight="1">
      <c r="F65" s="94"/>
      <c r="G65" s="95"/>
    </row>
    <row r="66" spans="6:7" ht="18.75" customHeight="1">
      <c r="F66" s="94"/>
      <c r="G66" s="95"/>
    </row>
    <row r="67" spans="6:7" ht="18.75" customHeight="1">
      <c r="F67" s="94"/>
      <c r="G67" s="95"/>
    </row>
    <row r="68" spans="6:7" ht="18.75" customHeight="1">
      <c r="F68" s="94"/>
      <c r="G68" s="95"/>
    </row>
    <row r="69" spans="6:7" ht="18.75" customHeight="1">
      <c r="F69" s="94"/>
      <c r="G69" s="95"/>
    </row>
    <row r="70" spans="6:7" ht="18.75" customHeight="1">
      <c r="F70" s="94"/>
      <c r="G70" s="95"/>
    </row>
    <row r="71" spans="6:7" ht="18.75" customHeight="1">
      <c r="F71" s="94"/>
      <c r="G71" s="95"/>
    </row>
    <row r="72" spans="6:7" ht="18.75" customHeight="1">
      <c r="F72" s="94"/>
      <c r="G72" s="95"/>
    </row>
    <row r="73" spans="6:7" ht="18.75" customHeight="1">
      <c r="F73" s="94"/>
      <c r="G73" s="95"/>
    </row>
    <row r="74" spans="6:7" ht="18.75" customHeight="1">
      <c r="F74" s="94"/>
      <c r="G74" s="95"/>
    </row>
    <row r="75" spans="6:7" ht="18.75" customHeight="1">
      <c r="F75" s="94"/>
      <c r="G75" s="95"/>
    </row>
    <row r="76" spans="6:7" ht="18.75" customHeight="1">
      <c r="F76" s="94"/>
      <c r="G76" s="95"/>
    </row>
    <row r="77" spans="6:7" ht="18.75" customHeight="1">
      <c r="F77" s="94"/>
      <c r="G77" s="95"/>
    </row>
    <row r="78" spans="6:7" ht="18.75" customHeight="1">
      <c r="F78" s="94"/>
      <c r="G78" s="95"/>
    </row>
    <row r="79" spans="6:7" ht="18.75" customHeight="1">
      <c r="F79" s="94"/>
      <c r="G79" s="95"/>
    </row>
    <row r="80" spans="6:7" ht="18.75" customHeight="1">
      <c r="F80" s="94"/>
      <c r="G80" s="95"/>
    </row>
    <row r="81" spans="6:7" ht="18.75" customHeight="1">
      <c r="F81" s="94"/>
      <c r="G81" s="95"/>
    </row>
    <row r="82" spans="6:7" ht="18.75" customHeight="1">
      <c r="F82" s="94"/>
      <c r="G82" s="95"/>
    </row>
    <row r="83" spans="6:7" ht="18.75" customHeight="1">
      <c r="F83" s="94"/>
      <c r="G83" s="95"/>
    </row>
    <row r="84" spans="6:7" ht="18.75" customHeight="1">
      <c r="F84" s="94"/>
      <c r="G84" s="95"/>
    </row>
    <row r="85" spans="6:7" ht="18.75" customHeight="1">
      <c r="F85" s="94"/>
      <c r="G85" s="95"/>
    </row>
    <row r="86" spans="6:7" ht="18.75" customHeight="1">
      <c r="F86" s="94"/>
      <c r="G86" s="95"/>
    </row>
    <row r="87" spans="6:7" ht="18.75" customHeight="1">
      <c r="F87" s="94"/>
      <c r="G87" s="95"/>
    </row>
    <row r="88" spans="6:7" ht="18.75" customHeight="1">
      <c r="F88" s="94"/>
      <c r="G88" s="95"/>
    </row>
    <row r="89" spans="6:7" ht="18.75" customHeight="1">
      <c r="F89" s="94"/>
      <c r="G89" s="95"/>
    </row>
    <row r="90" spans="6:7" ht="18.75" customHeight="1">
      <c r="F90" s="94"/>
      <c r="G90" s="95"/>
    </row>
    <row r="91" spans="6:7" ht="18.75" customHeight="1">
      <c r="F91" s="94"/>
      <c r="G91" s="95"/>
    </row>
    <row r="92" spans="6:7" ht="18.75" customHeight="1">
      <c r="F92" s="94"/>
      <c r="G92" s="95"/>
    </row>
    <row r="93" spans="6:7" ht="18.75" customHeight="1">
      <c r="F93" s="94"/>
      <c r="G93" s="95"/>
    </row>
    <row r="94" spans="6:7" ht="18.75" customHeight="1">
      <c r="F94" s="94"/>
      <c r="G94" s="95"/>
    </row>
    <row r="95" spans="6:7" ht="18.75" customHeight="1">
      <c r="F95" s="94"/>
      <c r="G95" s="95"/>
    </row>
    <row r="96" spans="6:7" ht="18.75" customHeight="1">
      <c r="F96" s="94"/>
      <c r="G96" s="95"/>
    </row>
    <row r="97" spans="6:7" ht="18.75" customHeight="1">
      <c r="F97" s="94"/>
      <c r="G97" s="95"/>
    </row>
    <row r="98" spans="6:7" ht="18.75" customHeight="1">
      <c r="F98" s="94"/>
      <c r="G98" s="95"/>
    </row>
    <row r="99" spans="6:7" ht="18.75" customHeight="1">
      <c r="F99" s="94"/>
      <c r="G99" s="95"/>
    </row>
    <row r="100" spans="6:7" ht="18.75" customHeight="1">
      <c r="F100" s="94"/>
      <c r="G100" s="95"/>
    </row>
    <row r="101" spans="6:7" ht="18.75" customHeight="1">
      <c r="F101" s="94"/>
      <c r="G101" s="95"/>
    </row>
    <row r="102" spans="6:7" ht="18.75" customHeight="1">
      <c r="F102" s="94"/>
      <c r="G102" s="95"/>
    </row>
    <row r="103" spans="6:7" ht="18.75" customHeight="1">
      <c r="F103" s="94"/>
      <c r="G103" s="95"/>
    </row>
    <row r="104" spans="6:7" ht="18.75" customHeight="1">
      <c r="F104" s="94"/>
      <c r="G104" s="95"/>
    </row>
    <row r="105" spans="6:7" ht="18.75" customHeight="1">
      <c r="F105" s="94"/>
      <c r="G105" s="95"/>
    </row>
    <row r="106" spans="6:7" ht="18.75" customHeight="1">
      <c r="F106" s="94"/>
      <c r="G106" s="95"/>
    </row>
    <row r="107" spans="6:7" ht="18.75" customHeight="1">
      <c r="F107" s="94"/>
      <c r="G107" s="95"/>
    </row>
    <row r="108" spans="6:7" ht="18.75" customHeight="1">
      <c r="F108" s="94"/>
      <c r="G108" s="95"/>
    </row>
    <row r="109" spans="6:7" ht="18.75" customHeight="1">
      <c r="F109" s="94"/>
      <c r="G109" s="95"/>
    </row>
    <row r="110" spans="6:7" ht="18.75" customHeight="1">
      <c r="F110" s="94"/>
      <c r="G110" s="95"/>
    </row>
    <row r="111" spans="6:7" ht="18.75" customHeight="1">
      <c r="F111" s="94"/>
      <c r="G111" s="95"/>
    </row>
    <row r="112" spans="6:7" ht="18.75" customHeight="1">
      <c r="F112" s="94"/>
      <c r="G112" s="95"/>
    </row>
    <row r="113" spans="6:7" ht="18.75" customHeight="1">
      <c r="F113" s="94"/>
      <c r="G113" s="95"/>
    </row>
    <row r="114" spans="6:7" ht="18.75" customHeight="1">
      <c r="F114" s="94"/>
      <c r="G114" s="95"/>
    </row>
    <row r="115" spans="6:7" ht="18.75" customHeight="1">
      <c r="F115" s="94"/>
      <c r="G115" s="95"/>
    </row>
    <row r="116" spans="6:7" ht="18.75" customHeight="1">
      <c r="F116" s="94"/>
      <c r="G116" s="95"/>
    </row>
    <row r="117" spans="6:7" ht="18.75" customHeight="1">
      <c r="F117" s="94"/>
      <c r="G117" s="95"/>
    </row>
    <row r="118" spans="6:7" ht="18.75" customHeight="1">
      <c r="F118" s="94"/>
      <c r="G118" s="95"/>
    </row>
    <row r="119" spans="6:7" ht="18.75" customHeight="1">
      <c r="F119" s="94"/>
      <c r="G119" s="95"/>
    </row>
    <row r="120" spans="6:7" ht="18.75" customHeight="1">
      <c r="F120" s="94"/>
      <c r="G120" s="95"/>
    </row>
    <row r="121" spans="6:7" ht="18.75" customHeight="1">
      <c r="F121" s="94"/>
      <c r="G121" s="95"/>
    </row>
    <row r="122" spans="6:7" ht="18.75" customHeight="1">
      <c r="F122" s="94"/>
      <c r="G122" s="95"/>
    </row>
    <row r="123" spans="6:7" ht="18.75" customHeight="1">
      <c r="F123" s="94"/>
      <c r="G123" s="95"/>
    </row>
    <row r="124" spans="6:7" ht="18.75" customHeight="1">
      <c r="F124" s="94"/>
      <c r="G124" s="95"/>
    </row>
    <row r="125" spans="6:7" ht="18.75" customHeight="1">
      <c r="F125" s="94"/>
      <c r="G125" s="95"/>
    </row>
    <row r="126" spans="6:7" ht="18.75" customHeight="1">
      <c r="F126" s="94"/>
      <c r="G126" s="95"/>
    </row>
    <row r="127" spans="6:7" ht="18.75" customHeight="1">
      <c r="F127" s="94"/>
      <c r="G127" s="95"/>
    </row>
    <row r="128" spans="6:7" ht="18.75" customHeight="1">
      <c r="F128" s="94"/>
      <c r="G128" s="95"/>
    </row>
    <row r="129" spans="6:7" ht="18.75" customHeight="1">
      <c r="F129" s="94"/>
      <c r="G129" s="95"/>
    </row>
    <row r="130" spans="6:7" ht="18.75" customHeight="1">
      <c r="F130" s="94"/>
      <c r="G130" s="95"/>
    </row>
    <row r="131" spans="6:7" ht="18.75" customHeight="1">
      <c r="F131" s="94"/>
      <c r="G131" s="95"/>
    </row>
    <row r="132" spans="6:7" ht="18.75" customHeight="1">
      <c r="F132" s="94"/>
      <c r="G132" s="95"/>
    </row>
    <row r="133" spans="6:7" ht="18.75" customHeight="1">
      <c r="F133" s="94"/>
      <c r="G133" s="95"/>
    </row>
    <row r="134" spans="6:7" ht="18.75" customHeight="1">
      <c r="F134" s="94"/>
      <c r="G134" s="95"/>
    </row>
    <row r="135" spans="6:7" ht="18.75" customHeight="1">
      <c r="F135" s="94"/>
      <c r="G135" s="95"/>
    </row>
    <row r="136" spans="6:7" ht="18.75" customHeight="1">
      <c r="F136" s="94"/>
      <c r="G136" s="95"/>
    </row>
    <row r="137" spans="6:7" ht="18.75" customHeight="1">
      <c r="F137" s="94"/>
      <c r="G137" s="95"/>
    </row>
    <row r="138" spans="6:7" ht="18.75" customHeight="1">
      <c r="F138" s="94"/>
      <c r="G138" s="95"/>
    </row>
    <row r="139" spans="6:7" ht="18.75" customHeight="1">
      <c r="F139" s="94"/>
      <c r="G139" s="95"/>
    </row>
    <row r="140" spans="6:7" ht="18.75" customHeight="1">
      <c r="F140" s="94"/>
      <c r="G140" s="95"/>
    </row>
    <row r="141" spans="6:7" ht="18.75" customHeight="1">
      <c r="F141" s="94"/>
      <c r="G141" s="95"/>
    </row>
    <row r="142" spans="6:7" ht="18.75" customHeight="1">
      <c r="F142" s="94"/>
      <c r="G142" s="95"/>
    </row>
    <row r="143" spans="6:7" ht="18.75" customHeight="1">
      <c r="F143" s="94"/>
      <c r="G143" s="95"/>
    </row>
    <row r="144" spans="6:7" ht="18.75" customHeight="1">
      <c r="F144" s="94"/>
      <c r="G144" s="95"/>
    </row>
    <row r="145" spans="6:7" ht="18.75" customHeight="1">
      <c r="F145" s="94"/>
      <c r="G145" s="95"/>
    </row>
    <row r="146" spans="6:7" ht="18.75" customHeight="1">
      <c r="F146" s="94"/>
      <c r="G146" s="95"/>
    </row>
    <row r="147" spans="6:7" ht="18.75" customHeight="1">
      <c r="F147" s="94"/>
      <c r="G147" s="95"/>
    </row>
    <row r="148" spans="6:7" ht="18.75" customHeight="1">
      <c r="F148" s="94"/>
      <c r="G148" s="95"/>
    </row>
    <row r="149" spans="6:7" ht="18.75" customHeight="1">
      <c r="F149" s="94"/>
      <c r="G149" s="95"/>
    </row>
    <row r="150" spans="6:7" ht="18.75" customHeight="1">
      <c r="F150" s="94"/>
      <c r="G150" s="95"/>
    </row>
    <row r="151" spans="6:7" ht="18.75" customHeight="1">
      <c r="F151" s="94"/>
      <c r="G151" s="95"/>
    </row>
    <row r="152" spans="6:7" ht="18.75" customHeight="1">
      <c r="F152" s="94"/>
      <c r="G152" s="95"/>
    </row>
    <row r="153" spans="6:7" ht="18.75" customHeight="1">
      <c r="F153" s="94"/>
      <c r="G153" s="95"/>
    </row>
    <row r="154" spans="6:7" ht="18.75" customHeight="1">
      <c r="F154" s="94"/>
      <c r="G154" s="95"/>
    </row>
    <row r="155" spans="6:7" ht="18.75" customHeight="1">
      <c r="F155" s="94"/>
      <c r="G155" s="95"/>
    </row>
    <row r="156" spans="6:7" ht="18.75" customHeight="1">
      <c r="F156" s="94"/>
      <c r="G156" s="95"/>
    </row>
    <row r="157" spans="6:7" ht="18.75" customHeight="1">
      <c r="F157" s="94"/>
      <c r="G157" s="95"/>
    </row>
    <row r="158" spans="6:7" ht="18.75" customHeight="1">
      <c r="F158" s="94"/>
      <c r="G158" s="95"/>
    </row>
    <row r="159" spans="6:7" ht="18.75" customHeight="1">
      <c r="F159" s="94"/>
      <c r="G159" s="95"/>
    </row>
    <row r="160" spans="6:7" ht="18.75" customHeight="1">
      <c r="F160" s="94"/>
      <c r="G160" s="95"/>
    </row>
    <row r="161" spans="6:7" ht="18.75" customHeight="1">
      <c r="F161" s="94"/>
      <c r="G161" s="95"/>
    </row>
    <row r="162" spans="6:7" ht="18.75" customHeight="1">
      <c r="F162" s="94"/>
      <c r="G162" s="95"/>
    </row>
    <row r="163" spans="6:7" ht="18.75" customHeight="1">
      <c r="F163" s="94"/>
      <c r="G163" s="95"/>
    </row>
    <row r="164" spans="6:7" ht="18.75" customHeight="1">
      <c r="F164" s="94"/>
      <c r="G164" s="95"/>
    </row>
    <row r="165" spans="6:7" ht="18.75" customHeight="1">
      <c r="F165" s="94"/>
      <c r="G165" s="95"/>
    </row>
    <row r="166" spans="6:7" ht="18.75" customHeight="1">
      <c r="F166" s="94"/>
      <c r="G166" s="95"/>
    </row>
    <row r="167" spans="6:7" ht="18.75" customHeight="1">
      <c r="F167" s="94"/>
      <c r="G167" s="95"/>
    </row>
    <row r="168" spans="6:7" ht="18.75" customHeight="1">
      <c r="F168" s="94"/>
      <c r="G168" s="95"/>
    </row>
    <row r="169" spans="6:7" ht="18.75" customHeight="1">
      <c r="F169" s="94"/>
      <c r="G169" s="95"/>
    </row>
    <row r="170" spans="6:7" ht="18.75" customHeight="1">
      <c r="F170" s="94"/>
      <c r="G170" s="95"/>
    </row>
    <row r="171" spans="6:7" ht="18.75" customHeight="1">
      <c r="F171" s="94"/>
      <c r="G171" s="95"/>
    </row>
    <row r="172" spans="6:7" ht="18.75" customHeight="1">
      <c r="F172" s="94"/>
      <c r="G172" s="95"/>
    </row>
    <row r="173" spans="6:7" ht="18.75" customHeight="1">
      <c r="F173" s="94"/>
      <c r="G173" s="95"/>
    </row>
    <row r="174" spans="6:7" ht="18.75" customHeight="1">
      <c r="F174" s="94"/>
      <c r="G174" s="95"/>
    </row>
    <row r="175" spans="6:7" ht="18.75" customHeight="1">
      <c r="F175" s="94"/>
      <c r="G175" s="95"/>
    </row>
    <row r="176" spans="6:7" ht="18.75" customHeight="1">
      <c r="F176" s="94"/>
      <c r="G176" s="95"/>
    </row>
    <row r="177" spans="6:7" ht="18.75" customHeight="1">
      <c r="F177" s="94"/>
      <c r="G177" s="95"/>
    </row>
    <row r="178" spans="6:7" ht="18.75" customHeight="1">
      <c r="F178" s="94"/>
      <c r="G178" s="95"/>
    </row>
    <row r="179" spans="6:7" ht="18.75" customHeight="1">
      <c r="F179" s="94"/>
      <c r="G179" s="95"/>
    </row>
    <row r="180" spans="6:7" ht="18.75" customHeight="1">
      <c r="F180" s="94"/>
      <c r="G180" s="95"/>
    </row>
    <row r="181" spans="6:7" ht="18.75" customHeight="1">
      <c r="F181" s="94"/>
      <c r="G181" s="95"/>
    </row>
    <row r="182" spans="6:7" ht="18.75" customHeight="1">
      <c r="F182" s="94"/>
      <c r="G182" s="95"/>
    </row>
    <row r="183" spans="6:7" ht="18.75" customHeight="1">
      <c r="F183" s="94"/>
      <c r="G183" s="95"/>
    </row>
    <row r="184" spans="6:7" ht="18.75" customHeight="1">
      <c r="F184" s="94"/>
      <c r="G184" s="95"/>
    </row>
    <row r="185" spans="6:7" ht="18.75" customHeight="1">
      <c r="F185" s="94"/>
      <c r="G185" s="95"/>
    </row>
    <row r="186" spans="6:7" ht="18.75" customHeight="1">
      <c r="F186" s="94"/>
      <c r="G186" s="95"/>
    </row>
    <row r="187" spans="6:7" ht="18.75" customHeight="1">
      <c r="F187" s="94"/>
      <c r="G187" s="95"/>
    </row>
    <row r="188" spans="6:7" ht="18.75" customHeight="1">
      <c r="F188" s="94"/>
      <c r="G188" s="95"/>
    </row>
    <row r="189" spans="6:7" ht="18.75" customHeight="1">
      <c r="F189" s="94"/>
      <c r="G189" s="95"/>
    </row>
    <row r="190" spans="6:7" ht="18.75" customHeight="1">
      <c r="F190" s="94"/>
      <c r="G190" s="95"/>
    </row>
    <row r="191" spans="6:7" ht="18.75" customHeight="1">
      <c r="F191" s="94"/>
      <c r="G191" s="95"/>
    </row>
    <row r="192" spans="6:7" ht="18.75" customHeight="1">
      <c r="F192" s="94"/>
      <c r="G192" s="95"/>
    </row>
    <row r="193" spans="6:7" ht="18.75" customHeight="1">
      <c r="F193" s="94"/>
      <c r="G193" s="95"/>
    </row>
    <row r="194" spans="6:7" ht="18.75" customHeight="1">
      <c r="F194" s="94"/>
      <c r="G194" s="95"/>
    </row>
    <row r="195" spans="6:7" ht="18.75" customHeight="1">
      <c r="F195" s="94"/>
      <c r="G195" s="95"/>
    </row>
    <row r="196" spans="6:7" ht="18.75" customHeight="1">
      <c r="F196" s="94"/>
      <c r="G196" s="95"/>
    </row>
    <row r="197" spans="6:7" ht="18.75" customHeight="1">
      <c r="F197" s="94"/>
      <c r="G197" s="95"/>
    </row>
    <row r="198" spans="6:7" ht="18.75" customHeight="1">
      <c r="F198" s="94"/>
      <c r="G198" s="95"/>
    </row>
    <row r="199" spans="6:7" ht="18.75" customHeight="1">
      <c r="F199" s="94"/>
      <c r="G199" s="95"/>
    </row>
    <row r="200" spans="6:7" ht="18.75" customHeight="1">
      <c r="F200" s="94"/>
      <c r="G200" s="95"/>
    </row>
    <row r="201" spans="6:7" ht="18.75" customHeight="1">
      <c r="F201" s="94"/>
      <c r="G201" s="95"/>
    </row>
    <row r="202" spans="6:7" ht="18.75" customHeight="1">
      <c r="F202" s="94"/>
      <c r="G202" s="95"/>
    </row>
    <row r="203" spans="6:7" ht="18.75" customHeight="1">
      <c r="F203" s="94"/>
      <c r="G203" s="95"/>
    </row>
    <row r="204" spans="6:7" ht="18.75" customHeight="1">
      <c r="F204" s="94"/>
      <c r="G204" s="95"/>
    </row>
    <row r="205" spans="6:7" ht="18.75" customHeight="1">
      <c r="F205" s="94"/>
      <c r="G205" s="95"/>
    </row>
    <row r="206" spans="6:7" ht="18.75" customHeight="1">
      <c r="F206" s="94"/>
      <c r="G206" s="95"/>
    </row>
    <row r="207" spans="6:7" ht="18.75" customHeight="1">
      <c r="F207" s="94"/>
      <c r="G207" s="95"/>
    </row>
    <row r="208" spans="6:7" ht="18.75" customHeight="1">
      <c r="F208" s="94"/>
      <c r="G208" s="95"/>
    </row>
    <row r="209" spans="6:7" ht="18.75" customHeight="1">
      <c r="F209" s="94"/>
      <c r="G209" s="95"/>
    </row>
    <row r="210" spans="6:7" ht="18.75" customHeight="1">
      <c r="F210" s="94"/>
      <c r="G210" s="95"/>
    </row>
    <row r="211" spans="6:7" ht="18.75" customHeight="1">
      <c r="F211" s="94"/>
      <c r="G211" s="95"/>
    </row>
    <row r="212" spans="6:7" ht="18.75" customHeight="1">
      <c r="F212" s="94"/>
      <c r="G212" s="95"/>
    </row>
    <row r="213" spans="6:7" ht="18.75" customHeight="1">
      <c r="F213" s="94"/>
      <c r="G213" s="95"/>
    </row>
    <row r="214" spans="6:7" ht="18.75" customHeight="1">
      <c r="F214" s="94"/>
      <c r="G214" s="95"/>
    </row>
    <row r="215" spans="6:7" ht="18.75" customHeight="1">
      <c r="F215" s="94"/>
      <c r="G215" s="95"/>
    </row>
    <row r="216" spans="6:7" ht="18.75" customHeight="1">
      <c r="F216" s="94"/>
      <c r="G216" s="95"/>
    </row>
    <row r="217" spans="6:7" ht="18.75" customHeight="1">
      <c r="F217" s="94"/>
      <c r="G217" s="95"/>
    </row>
    <row r="218" spans="6:7" ht="18.75" customHeight="1">
      <c r="F218" s="94"/>
      <c r="G218" s="95"/>
    </row>
    <row r="219" spans="6:7" ht="18.75" customHeight="1">
      <c r="F219" s="94"/>
      <c r="G219" s="95"/>
    </row>
    <row r="220" spans="6:7" ht="18.75" customHeight="1">
      <c r="F220" s="94"/>
      <c r="G220" s="95"/>
    </row>
    <row r="221" spans="6:7" ht="18.75" customHeight="1">
      <c r="F221" s="94"/>
      <c r="G221" s="95"/>
    </row>
    <row r="222" spans="6:7" ht="18.75" customHeight="1">
      <c r="F222" s="94"/>
      <c r="G222" s="95"/>
    </row>
    <row r="223" spans="6:7" ht="18.75" customHeight="1">
      <c r="F223" s="94"/>
      <c r="G223" s="95"/>
    </row>
    <row r="224" spans="6:7" ht="18.75" customHeight="1">
      <c r="F224" s="94"/>
      <c r="G224" s="95"/>
    </row>
    <row r="225" spans="6:7" ht="18.75" customHeight="1">
      <c r="F225" s="94"/>
      <c r="G225" s="95"/>
    </row>
    <row r="226" spans="6:7" ht="18.75" customHeight="1">
      <c r="F226" s="94"/>
      <c r="G226" s="95"/>
    </row>
    <row r="227" spans="6:7" ht="18.75" customHeight="1">
      <c r="F227" s="94"/>
      <c r="G227" s="95"/>
    </row>
    <row r="228" spans="6:7" ht="18.75" customHeight="1">
      <c r="F228" s="94"/>
      <c r="G228" s="95"/>
    </row>
    <row r="229" spans="6:7" ht="18.75" customHeight="1">
      <c r="F229" s="94"/>
      <c r="G229" s="95"/>
    </row>
    <row r="230" spans="6:7" ht="18.75" customHeight="1">
      <c r="F230" s="94"/>
      <c r="G230" s="95"/>
    </row>
    <row r="231" spans="6:7" ht="18.75" customHeight="1">
      <c r="F231" s="94"/>
      <c r="G231" s="95"/>
    </row>
    <row r="232" spans="6:7" ht="18.75" customHeight="1">
      <c r="F232" s="94"/>
      <c r="G232" s="95"/>
    </row>
    <row r="233" spans="6:7" ht="18.75" customHeight="1">
      <c r="F233" s="94"/>
      <c r="G233" s="95"/>
    </row>
    <row r="234" spans="6:7" ht="18.75" customHeight="1">
      <c r="F234" s="94"/>
      <c r="G234" s="95"/>
    </row>
    <row r="235" spans="6:7" ht="18.75" customHeight="1">
      <c r="F235" s="94"/>
      <c r="G235" s="95"/>
    </row>
    <row r="236" spans="6:7" ht="18.75" customHeight="1">
      <c r="F236" s="94"/>
      <c r="G236" s="95"/>
    </row>
    <row r="237" spans="6:7" ht="18.75" customHeight="1">
      <c r="F237" s="94"/>
      <c r="G237" s="95"/>
    </row>
    <row r="238" spans="6:7" ht="18.75" customHeight="1">
      <c r="F238" s="94"/>
      <c r="G238" s="95"/>
    </row>
    <row r="239" spans="6:7" ht="18.75" customHeight="1">
      <c r="F239" s="94"/>
      <c r="G239" s="95"/>
    </row>
    <row r="240" spans="6:7" ht="18.75" customHeight="1">
      <c r="F240" s="94"/>
      <c r="G240" s="95"/>
    </row>
    <row r="241" spans="6:7" ht="18.75" customHeight="1">
      <c r="F241" s="94"/>
      <c r="G241" s="95"/>
    </row>
    <row r="242" spans="6:7" ht="18.75" customHeight="1">
      <c r="F242" s="94"/>
      <c r="G242" s="95"/>
    </row>
    <row r="243" spans="6:7" ht="18.75" customHeight="1">
      <c r="F243" s="94"/>
      <c r="G243" s="95"/>
    </row>
    <row r="244" spans="6:7" ht="18.75" customHeight="1">
      <c r="F244" s="94"/>
      <c r="G244" s="95"/>
    </row>
    <row r="245" spans="6:7" ht="18.75" customHeight="1">
      <c r="F245" s="94"/>
      <c r="G245" s="95"/>
    </row>
    <row r="246" spans="6:7" ht="18.75" customHeight="1">
      <c r="F246" s="94"/>
      <c r="G246" s="95"/>
    </row>
    <row r="247" spans="6:7" ht="18.75" customHeight="1">
      <c r="F247" s="94"/>
      <c r="G247" s="95"/>
    </row>
    <row r="248" spans="6:7" ht="18.75" customHeight="1">
      <c r="F248" s="94"/>
      <c r="G248" s="95"/>
    </row>
    <row r="249" spans="6:7" ht="18.75" customHeight="1">
      <c r="F249" s="94"/>
      <c r="G249" s="95"/>
    </row>
    <row r="250" spans="6:7" ht="18.75" customHeight="1">
      <c r="F250" s="94"/>
      <c r="G250" s="95"/>
    </row>
    <row r="251" spans="6:7" ht="18.75" customHeight="1">
      <c r="F251" s="94"/>
      <c r="G251" s="95"/>
    </row>
    <row r="252" spans="6:7" ht="18.75" customHeight="1">
      <c r="F252" s="94"/>
      <c r="G252" s="95"/>
    </row>
    <row r="253" spans="6:7" ht="18.75" customHeight="1">
      <c r="F253" s="94"/>
      <c r="G253" s="95"/>
    </row>
    <row r="254" spans="6:7" ht="18.75" customHeight="1">
      <c r="F254" s="94"/>
      <c r="G254" s="95"/>
    </row>
    <row r="255" spans="6:7" ht="18.75" customHeight="1">
      <c r="F255" s="94"/>
      <c r="G255" s="95"/>
    </row>
    <row r="256" spans="6:7" ht="18.75" customHeight="1">
      <c r="F256" s="94"/>
      <c r="G256" s="95"/>
    </row>
    <row r="257" spans="6:7" ht="18.75" customHeight="1">
      <c r="F257" s="94"/>
      <c r="G257" s="95"/>
    </row>
    <row r="258" spans="6:7" ht="18.75" customHeight="1">
      <c r="F258" s="94"/>
      <c r="G258" s="95"/>
    </row>
    <row r="259" spans="6:7" ht="18.75" customHeight="1">
      <c r="F259" s="94"/>
      <c r="G259" s="95"/>
    </row>
    <row r="260" spans="6:7" ht="18.75" customHeight="1">
      <c r="F260" s="94"/>
      <c r="G260" s="95"/>
    </row>
    <row r="261" spans="6:7" ht="18.75" customHeight="1">
      <c r="F261" s="94"/>
      <c r="G261" s="95"/>
    </row>
    <row r="262" spans="6:7" ht="18.75" customHeight="1">
      <c r="F262" s="94"/>
      <c r="G262" s="95"/>
    </row>
    <row r="263" spans="6:7" ht="18.75" customHeight="1">
      <c r="F263" s="94"/>
      <c r="G263" s="95"/>
    </row>
    <row r="264" spans="6:7" ht="18.75" customHeight="1">
      <c r="F264" s="94"/>
      <c r="G264" s="95"/>
    </row>
    <row r="265" spans="6:7" ht="18.75" customHeight="1">
      <c r="F265" s="94"/>
      <c r="G265" s="95"/>
    </row>
    <row r="266" spans="6:7" ht="18.75" customHeight="1">
      <c r="F266" s="94"/>
      <c r="G266" s="95"/>
    </row>
    <row r="267" spans="6:7" ht="18.75" customHeight="1">
      <c r="F267" s="94"/>
      <c r="G267" s="95"/>
    </row>
    <row r="268" spans="6:7" ht="18.75" customHeight="1">
      <c r="F268" s="94"/>
      <c r="G268" s="95"/>
    </row>
    <row r="269" spans="6:7" ht="18.75" customHeight="1">
      <c r="F269" s="94"/>
      <c r="G269" s="95"/>
    </row>
    <row r="270" spans="6:7" ht="18.75" customHeight="1">
      <c r="F270" s="94"/>
      <c r="G270" s="95"/>
    </row>
    <row r="271" spans="6:7" ht="18.75" customHeight="1">
      <c r="F271" s="94"/>
      <c r="G271" s="95"/>
    </row>
    <row r="272" spans="6:7" ht="18.75" customHeight="1">
      <c r="F272" s="94"/>
      <c r="G272" s="95"/>
    </row>
    <row r="273" spans="6:7" ht="18.75" customHeight="1">
      <c r="F273" s="94"/>
      <c r="G273" s="95"/>
    </row>
    <row r="274" spans="6:7" ht="18.75" customHeight="1">
      <c r="F274" s="94"/>
      <c r="G274" s="95"/>
    </row>
    <row r="275" spans="6:7" ht="18.75" customHeight="1">
      <c r="F275" s="94"/>
      <c r="G275" s="95"/>
    </row>
    <row r="276" spans="6:7" ht="18.75" customHeight="1">
      <c r="F276" s="94"/>
      <c r="G276" s="95"/>
    </row>
    <row r="277" spans="6:7" ht="18.75" customHeight="1">
      <c r="F277" s="94"/>
      <c r="G277" s="95"/>
    </row>
    <row r="278" spans="6:7" ht="18.75" customHeight="1">
      <c r="F278" s="94"/>
      <c r="G278" s="95"/>
    </row>
    <row r="279" spans="6:7" ht="18.75" customHeight="1">
      <c r="F279" s="94"/>
      <c r="G279" s="95"/>
    </row>
    <row r="280" spans="6:7" ht="18.75" customHeight="1">
      <c r="F280" s="94"/>
      <c r="G280" s="95"/>
    </row>
    <row r="281" spans="6:7" ht="18.75" customHeight="1">
      <c r="F281" s="94"/>
      <c r="G281" s="95"/>
    </row>
    <row r="282" spans="6:7" ht="18.75" customHeight="1">
      <c r="F282" s="94"/>
      <c r="G282" s="95"/>
    </row>
    <row r="283" spans="6:7" ht="18.75" customHeight="1">
      <c r="F283" s="94"/>
      <c r="G283" s="95"/>
    </row>
    <row r="284" spans="6:7" ht="18.75" customHeight="1">
      <c r="F284" s="94"/>
      <c r="G284" s="95"/>
    </row>
    <row r="285" spans="6:7" ht="18.75" customHeight="1">
      <c r="F285" s="94"/>
      <c r="G285" s="95"/>
    </row>
    <row r="286" spans="6:7" ht="18.75" customHeight="1">
      <c r="F286" s="94"/>
      <c r="G286" s="95"/>
    </row>
    <row r="287" spans="6:7" ht="18.75" customHeight="1">
      <c r="F287" s="94"/>
      <c r="G287" s="95"/>
    </row>
    <row r="288" spans="6:7" ht="18.75" customHeight="1">
      <c r="F288" s="94"/>
      <c r="G288" s="95"/>
    </row>
    <row r="289" spans="6:7" ht="18.75" customHeight="1">
      <c r="F289" s="94"/>
      <c r="G289" s="95"/>
    </row>
    <row r="290" spans="6:7" ht="18.75" customHeight="1">
      <c r="F290" s="94"/>
      <c r="G290" s="95"/>
    </row>
    <row r="291" spans="6:7" ht="18.75" customHeight="1">
      <c r="F291" s="94"/>
      <c r="G291" s="95"/>
    </row>
    <row r="292" spans="6:7" ht="18.75" customHeight="1">
      <c r="F292" s="94"/>
      <c r="G292" s="95"/>
    </row>
    <row r="293" spans="6:7" ht="18.75" customHeight="1">
      <c r="F293" s="94"/>
      <c r="G293" s="95"/>
    </row>
    <row r="294" spans="6:7" ht="18.75" customHeight="1">
      <c r="F294" s="94"/>
      <c r="G294" s="95"/>
    </row>
    <row r="295" spans="6:7" ht="18.75" customHeight="1">
      <c r="F295" s="94"/>
      <c r="G295" s="95"/>
    </row>
    <row r="296" spans="6:7" ht="18.75" customHeight="1">
      <c r="F296" s="94"/>
      <c r="G296" s="95"/>
    </row>
    <row r="297" spans="6:7" ht="18.75" customHeight="1">
      <c r="F297" s="94"/>
      <c r="G297" s="95"/>
    </row>
    <row r="298" spans="6:7" ht="18.75" customHeight="1">
      <c r="F298" s="94"/>
      <c r="G298" s="95"/>
    </row>
    <row r="299" spans="6:7" ht="18.75" customHeight="1">
      <c r="F299" s="94"/>
      <c r="G299" s="95"/>
    </row>
    <row r="300" spans="6:7" ht="18.75" customHeight="1">
      <c r="F300" s="94"/>
      <c r="G300" s="95"/>
    </row>
    <row r="301" spans="6:7" ht="18.75" customHeight="1">
      <c r="F301" s="94"/>
      <c r="G301" s="95"/>
    </row>
    <row r="302" spans="6:7" ht="18.75" customHeight="1">
      <c r="F302" s="94"/>
      <c r="G302" s="95"/>
    </row>
    <row r="303" spans="6:7" ht="18.75" customHeight="1">
      <c r="F303" s="94"/>
      <c r="G303" s="95"/>
    </row>
    <row r="304" spans="6:7" ht="18.75" customHeight="1">
      <c r="F304" s="94"/>
      <c r="G304" s="95"/>
    </row>
    <row r="305" spans="6:7" ht="18.75" customHeight="1">
      <c r="F305" s="94"/>
      <c r="G305" s="95"/>
    </row>
    <row r="306" spans="6:7" ht="18.75" customHeight="1">
      <c r="F306" s="94"/>
      <c r="G306" s="95"/>
    </row>
    <row r="307" spans="6:7" ht="18.75" customHeight="1">
      <c r="F307" s="94"/>
      <c r="G307" s="95"/>
    </row>
    <row r="308" spans="6:7" ht="18.75" customHeight="1">
      <c r="F308" s="94"/>
      <c r="G308" s="95"/>
    </row>
    <row r="309" spans="6:7" ht="18.75" customHeight="1">
      <c r="F309" s="94"/>
      <c r="G309" s="95"/>
    </row>
    <row r="310" spans="6:7" ht="18.75" customHeight="1">
      <c r="F310" s="94"/>
      <c r="G310" s="95"/>
    </row>
    <row r="311" spans="6:7" ht="18.75" customHeight="1">
      <c r="F311" s="94"/>
      <c r="G311" s="95"/>
    </row>
    <row r="312" spans="6:7" ht="18.75" customHeight="1">
      <c r="F312" s="94"/>
      <c r="G312" s="95"/>
    </row>
    <row r="313" spans="6:7" ht="18.75" customHeight="1">
      <c r="F313" s="94"/>
      <c r="G313" s="95"/>
    </row>
    <row r="314" spans="6:7" ht="18.75" customHeight="1">
      <c r="F314" s="94"/>
      <c r="G314" s="95"/>
    </row>
    <row r="315" spans="6:7" ht="18.75" customHeight="1">
      <c r="F315" s="94"/>
      <c r="G315" s="95"/>
    </row>
    <row r="316" spans="6:7" ht="18.75" customHeight="1">
      <c r="F316" s="94"/>
      <c r="G316" s="95"/>
    </row>
    <row r="317" spans="6:7" ht="18.75" customHeight="1">
      <c r="F317" s="94"/>
      <c r="G317" s="95"/>
    </row>
    <row r="318" spans="6:7" ht="18.75" customHeight="1">
      <c r="F318" s="94"/>
      <c r="G318" s="95"/>
    </row>
    <row r="319" spans="6:7" ht="18.75" customHeight="1">
      <c r="F319" s="94"/>
      <c r="G319" s="95"/>
    </row>
    <row r="320" spans="6:7" ht="18.75" customHeight="1">
      <c r="F320" s="94"/>
      <c r="G320" s="95"/>
    </row>
    <row r="321" spans="6:7" ht="18.75" customHeight="1">
      <c r="F321" s="94"/>
      <c r="G321" s="95"/>
    </row>
    <row r="322" spans="6:7" ht="18.75" customHeight="1">
      <c r="F322" s="94"/>
      <c r="G322" s="95"/>
    </row>
    <row r="323" spans="6:7" ht="18.75" customHeight="1">
      <c r="F323" s="94"/>
      <c r="G323" s="95"/>
    </row>
    <row r="324" spans="6:7" ht="18.75" customHeight="1">
      <c r="F324" s="94"/>
      <c r="G324" s="95"/>
    </row>
    <row r="325" spans="6:7" ht="18.75" customHeight="1">
      <c r="F325" s="94"/>
      <c r="G325" s="95"/>
    </row>
    <row r="326" spans="6:7" ht="18.75" customHeight="1">
      <c r="F326" s="94"/>
      <c r="G326" s="95"/>
    </row>
    <row r="327" spans="6:7" ht="18.75" customHeight="1">
      <c r="F327" s="94"/>
      <c r="G327" s="95"/>
    </row>
    <row r="328" spans="6:7" ht="18.75" customHeight="1">
      <c r="F328" s="94"/>
      <c r="G328" s="95"/>
    </row>
    <row r="329" spans="6:7" ht="18.75" customHeight="1">
      <c r="F329" s="94"/>
      <c r="G329" s="95"/>
    </row>
    <row r="330" spans="6:7" ht="18.75" customHeight="1">
      <c r="F330" s="94"/>
      <c r="G330" s="95"/>
    </row>
    <row r="331" spans="6:7" ht="18.75" customHeight="1">
      <c r="F331" s="94"/>
      <c r="G331" s="95"/>
    </row>
    <row r="332" spans="6:7" ht="18.75" customHeight="1">
      <c r="F332" s="94"/>
      <c r="G332" s="95"/>
    </row>
    <row r="333" spans="6:7" ht="18.75" customHeight="1">
      <c r="F333" s="94"/>
      <c r="G333" s="95"/>
    </row>
    <row r="334" spans="6:7" ht="18.75" customHeight="1">
      <c r="F334" s="94"/>
      <c r="G334" s="95"/>
    </row>
    <row r="335" spans="6:7" ht="18.75" customHeight="1">
      <c r="F335" s="94"/>
      <c r="G335" s="95"/>
    </row>
    <row r="336" spans="6:7" ht="18.75" customHeight="1">
      <c r="F336" s="94"/>
      <c r="G336" s="95"/>
    </row>
    <row r="337" spans="6:7" ht="18.75" customHeight="1">
      <c r="F337" s="94"/>
      <c r="G337" s="95"/>
    </row>
    <row r="338" spans="6:7" ht="18.75" customHeight="1">
      <c r="F338" s="94"/>
      <c r="G338" s="95"/>
    </row>
    <row r="339" spans="6:7" ht="18.75" customHeight="1">
      <c r="F339" s="94"/>
      <c r="G339" s="95"/>
    </row>
    <row r="340" spans="6:7" ht="18.75" customHeight="1">
      <c r="F340" s="94"/>
      <c r="G340" s="95"/>
    </row>
    <row r="341" spans="6:7" ht="18.75" customHeight="1">
      <c r="F341" s="94"/>
      <c r="G341" s="95"/>
    </row>
    <row r="342" spans="6:7" ht="18.75" customHeight="1">
      <c r="F342" s="94"/>
      <c r="G342" s="95"/>
    </row>
    <row r="343" spans="6:7" ht="18.75" customHeight="1">
      <c r="F343" s="94"/>
      <c r="G343" s="95"/>
    </row>
    <row r="344" spans="6:7" ht="18.75" customHeight="1">
      <c r="F344" s="94"/>
      <c r="G344" s="95"/>
    </row>
    <row r="345" spans="6:7" ht="18.75" customHeight="1">
      <c r="F345" s="94"/>
      <c r="G345" s="95"/>
    </row>
    <row r="346" spans="6:7" ht="18.75" customHeight="1">
      <c r="F346" s="94"/>
      <c r="G346" s="95"/>
    </row>
    <row r="347" spans="6:7" ht="18.75" customHeight="1">
      <c r="F347" s="94"/>
      <c r="G347" s="95"/>
    </row>
    <row r="348" spans="6:7" ht="18.75" customHeight="1">
      <c r="F348" s="94"/>
      <c r="G348" s="95"/>
    </row>
    <row r="349" spans="6:7" ht="18.75" customHeight="1">
      <c r="F349" s="94"/>
      <c r="G349" s="95"/>
    </row>
    <row r="350" spans="6:7" ht="18.75" customHeight="1">
      <c r="F350" s="94"/>
      <c r="G350" s="95"/>
    </row>
    <row r="351" spans="6:7" ht="18.75" customHeight="1">
      <c r="F351" s="94"/>
      <c r="G351" s="95"/>
    </row>
    <row r="352" spans="6:7" ht="18.75" customHeight="1">
      <c r="F352" s="94"/>
      <c r="G352" s="95"/>
    </row>
    <row r="353" spans="6:7" ht="18.75" customHeight="1">
      <c r="F353" s="94"/>
      <c r="G353" s="95"/>
    </row>
    <row r="354" spans="6:7" ht="18.75" customHeight="1">
      <c r="F354" s="94"/>
      <c r="G354" s="95"/>
    </row>
    <row r="355" spans="6:7" ht="18.75" customHeight="1">
      <c r="F355" s="94"/>
      <c r="G355" s="95"/>
    </row>
    <row r="356" spans="6:7" ht="18.75" customHeight="1">
      <c r="F356" s="94"/>
      <c r="G356" s="95"/>
    </row>
    <row r="357" spans="6:7" ht="18.75" customHeight="1">
      <c r="F357" s="94"/>
      <c r="G357" s="95"/>
    </row>
    <row r="358" spans="6:7" ht="18.75" customHeight="1">
      <c r="F358" s="94"/>
      <c r="G358" s="95"/>
    </row>
    <row r="359" spans="6:7" ht="18.75" customHeight="1">
      <c r="F359" s="94"/>
      <c r="G359" s="95"/>
    </row>
    <row r="360" spans="6:7" ht="18.75" customHeight="1">
      <c r="F360" s="94"/>
      <c r="G360" s="95"/>
    </row>
    <row r="361" spans="6:7" ht="18.75" customHeight="1">
      <c r="F361" s="94"/>
      <c r="G361" s="95"/>
    </row>
    <row r="362" spans="6:7" ht="18.75" customHeight="1">
      <c r="F362" s="94"/>
      <c r="G362" s="95"/>
    </row>
    <row r="363" spans="6:7" ht="18.75" customHeight="1">
      <c r="F363" s="94"/>
      <c r="G363" s="95"/>
    </row>
    <row r="364" spans="6:7" ht="18.75" customHeight="1">
      <c r="F364" s="94"/>
      <c r="G364" s="95"/>
    </row>
    <row r="365" spans="6:7" ht="18.75" customHeight="1">
      <c r="F365" s="94"/>
      <c r="G365" s="95"/>
    </row>
    <row r="366" spans="6:7" ht="18.75" customHeight="1">
      <c r="F366" s="94"/>
      <c r="G366" s="95"/>
    </row>
    <row r="367" spans="6:7" ht="18.75" customHeight="1">
      <c r="F367" s="94"/>
      <c r="G367" s="95"/>
    </row>
    <row r="368" spans="6:7" ht="18.75" customHeight="1">
      <c r="F368" s="94"/>
      <c r="G368" s="95"/>
    </row>
    <row r="369" spans="6:7" ht="18.75" customHeight="1">
      <c r="F369" s="94"/>
      <c r="G369" s="95"/>
    </row>
    <row r="370" spans="6:7" ht="18.75" customHeight="1">
      <c r="F370" s="94"/>
      <c r="G370" s="95"/>
    </row>
    <row r="371" spans="6:7" ht="18.75" customHeight="1">
      <c r="F371" s="94"/>
      <c r="G371" s="95"/>
    </row>
    <row r="372" spans="6:7" ht="18.75" customHeight="1">
      <c r="F372" s="94"/>
      <c r="G372" s="95"/>
    </row>
    <row r="373" spans="6:7" ht="18.75" customHeight="1">
      <c r="F373" s="94"/>
      <c r="G373" s="95"/>
    </row>
    <row r="374" spans="6:7" ht="18.75" customHeight="1">
      <c r="F374" s="94"/>
      <c r="G374" s="95"/>
    </row>
    <row r="375" spans="6:7" ht="18.75" customHeight="1">
      <c r="F375" s="94"/>
      <c r="G375" s="95"/>
    </row>
    <row r="376" spans="6:7" ht="18.75" customHeight="1">
      <c r="F376" s="94"/>
      <c r="G376" s="95"/>
    </row>
    <row r="377" spans="6:7" ht="18.75" customHeight="1">
      <c r="F377" s="94"/>
      <c r="G377" s="95"/>
    </row>
    <row r="378" spans="6:7" ht="18.75" customHeight="1">
      <c r="F378" s="94"/>
      <c r="G378" s="95"/>
    </row>
    <row r="379" spans="6:7" ht="18.75" customHeight="1">
      <c r="F379" s="94"/>
      <c r="G379" s="95"/>
    </row>
    <row r="380" spans="6:7" ht="18.75" customHeight="1">
      <c r="F380" s="94"/>
      <c r="G380" s="95"/>
    </row>
    <row r="381" spans="6:7" ht="18.75" customHeight="1">
      <c r="F381" s="94"/>
      <c r="G381" s="95"/>
    </row>
    <row r="382" spans="6:7" ht="18.75" customHeight="1">
      <c r="F382" s="94"/>
      <c r="G382" s="95"/>
    </row>
    <row r="383" spans="6:7" ht="18.75" customHeight="1">
      <c r="F383" s="94"/>
      <c r="G383" s="95"/>
    </row>
    <row r="384" spans="6:7" ht="18.75" customHeight="1">
      <c r="F384" s="94"/>
      <c r="G384" s="95"/>
    </row>
    <row r="385" spans="6:7" ht="18.75" customHeight="1">
      <c r="F385" s="94"/>
      <c r="G385" s="95"/>
    </row>
    <row r="386" spans="6:7" ht="18.75" customHeight="1">
      <c r="F386" s="94"/>
      <c r="G386" s="95"/>
    </row>
    <row r="387" spans="6:7" ht="18.75" customHeight="1">
      <c r="F387" s="94"/>
      <c r="G387" s="95"/>
    </row>
    <row r="388" spans="6:7" ht="18.75" customHeight="1">
      <c r="F388" s="94"/>
      <c r="G388" s="95"/>
    </row>
    <row r="389" spans="6:7" ht="18.75" customHeight="1">
      <c r="F389" s="94"/>
      <c r="G389" s="95"/>
    </row>
    <row r="390" spans="6:7" ht="18.75" customHeight="1">
      <c r="F390" s="94"/>
      <c r="G390" s="95"/>
    </row>
    <row r="391" spans="6:7" ht="18.75" customHeight="1">
      <c r="F391" s="94"/>
      <c r="G391" s="95"/>
    </row>
    <row r="392" spans="6:7" ht="18.75" customHeight="1">
      <c r="F392" s="94"/>
      <c r="G392" s="95"/>
    </row>
    <row r="393" spans="6:7" ht="18.75" customHeight="1">
      <c r="F393" s="94"/>
      <c r="G393" s="95"/>
    </row>
    <row r="394" spans="6:7" ht="18.75" customHeight="1">
      <c r="F394" s="94"/>
      <c r="G394" s="95"/>
    </row>
    <row r="395" spans="6:7" ht="18.75" customHeight="1">
      <c r="F395" s="94"/>
      <c r="G395" s="95"/>
    </row>
    <row r="396" spans="6:7" ht="18.75" customHeight="1">
      <c r="F396" s="94"/>
      <c r="G396" s="95"/>
    </row>
    <row r="397" spans="6:7" ht="18.75" customHeight="1">
      <c r="F397" s="94"/>
      <c r="G397" s="95"/>
    </row>
    <row r="398" spans="6:7" ht="18.75" customHeight="1">
      <c r="F398" s="94"/>
      <c r="G398" s="95"/>
    </row>
    <row r="399" spans="6:7" ht="18.75" customHeight="1">
      <c r="F399" s="94"/>
      <c r="G399" s="95"/>
    </row>
    <row r="400" spans="6:7" ht="18.75" customHeight="1">
      <c r="F400" s="94"/>
      <c r="G400" s="95"/>
    </row>
    <row r="401" spans="6:7" ht="18.75" customHeight="1">
      <c r="F401" s="94"/>
      <c r="G401" s="95"/>
    </row>
    <row r="402" spans="6:7" ht="18.75" customHeight="1">
      <c r="F402" s="94"/>
      <c r="G402" s="95"/>
    </row>
    <row r="403" spans="6:7" ht="18.75" customHeight="1">
      <c r="F403" s="94"/>
      <c r="G403" s="95"/>
    </row>
    <row r="404" spans="6:7" ht="18.75" customHeight="1">
      <c r="F404" s="94"/>
      <c r="G404" s="95"/>
    </row>
    <row r="405" spans="6:7" ht="18.75" customHeight="1">
      <c r="F405" s="94"/>
      <c r="G405" s="95"/>
    </row>
    <row r="406" spans="6:7" ht="18.75" customHeight="1">
      <c r="F406" s="94"/>
      <c r="G406" s="95"/>
    </row>
    <row r="407" spans="6:7" ht="18.75" customHeight="1">
      <c r="F407" s="94"/>
      <c r="G407" s="95"/>
    </row>
    <row r="408" spans="6:7" ht="18.75" customHeight="1">
      <c r="F408" s="94"/>
      <c r="G408" s="95"/>
    </row>
    <row r="409" spans="6:7" ht="18.75" customHeight="1">
      <c r="F409" s="94"/>
      <c r="G409" s="95"/>
    </row>
    <row r="410" spans="6:7" ht="18.75" customHeight="1">
      <c r="F410" s="94"/>
      <c r="G410" s="95"/>
    </row>
    <row r="411" spans="6:7" ht="18.75" customHeight="1">
      <c r="F411" s="94"/>
      <c r="G411" s="95"/>
    </row>
    <row r="412" spans="6:7" ht="18.75" customHeight="1">
      <c r="F412" s="94"/>
      <c r="G412" s="95"/>
    </row>
    <row r="413" spans="6:7" ht="18.75" customHeight="1">
      <c r="F413" s="94"/>
      <c r="G413" s="95"/>
    </row>
    <row r="414" spans="6:7" ht="18.75" customHeight="1">
      <c r="F414" s="94"/>
      <c r="G414" s="95"/>
    </row>
    <row r="415" spans="6:7" ht="18.75" customHeight="1">
      <c r="F415" s="94"/>
      <c r="G415" s="95"/>
    </row>
    <row r="416" spans="6:7" ht="18.75" customHeight="1">
      <c r="F416" s="94"/>
      <c r="G416" s="95"/>
    </row>
    <row r="417" spans="6:7" ht="18.75" customHeight="1">
      <c r="F417" s="94"/>
      <c r="G417" s="95"/>
    </row>
    <row r="418" spans="6:7" ht="18.75" customHeight="1">
      <c r="F418" s="94"/>
      <c r="G418" s="95"/>
    </row>
    <row r="419" spans="6:7" ht="18.75" customHeight="1">
      <c r="F419" s="94"/>
      <c r="G419" s="95"/>
    </row>
    <row r="420" spans="6:7" ht="18.75" customHeight="1">
      <c r="F420" s="94"/>
      <c r="G420" s="95"/>
    </row>
    <row r="421" spans="6:7" ht="18.75" customHeight="1">
      <c r="F421" s="94"/>
      <c r="G421" s="95"/>
    </row>
    <row r="422" spans="6:7" ht="18.75" customHeight="1">
      <c r="F422" s="94"/>
      <c r="G422" s="95"/>
    </row>
    <row r="423" spans="6:7" ht="18.75" customHeight="1">
      <c r="F423" s="94"/>
      <c r="G423" s="95"/>
    </row>
    <row r="424" spans="6:7" ht="18.75" customHeight="1">
      <c r="F424" s="94"/>
      <c r="G424" s="95"/>
    </row>
    <row r="425" spans="6:7" ht="18.75" customHeight="1">
      <c r="F425" s="94"/>
      <c r="G425" s="95"/>
    </row>
    <row r="426" spans="6:7" ht="18.75" customHeight="1">
      <c r="F426" s="94"/>
      <c r="G426" s="95"/>
    </row>
    <row r="427" spans="6:7" ht="18.75" customHeight="1">
      <c r="F427" s="94"/>
      <c r="G427" s="95"/>
    </row>
    <row r="428" spans="6:7" ht="18.75" customHeight="1">
      <c r="F428" s="94"/>
      <c r="G428" s="95"/>
    </row>
    <row r="429" spans="6:7" ht="18.75" customHeight="1">
      <c r="F429" s="94"/>
      <c r="G429" s="95"/>
    </row>
    <row r="430" spans="6:7" ht="18.75" customHeight="1">
      <c r="F430" s="94"/>
      <c r="G430" s="95"/>
    </row>
    <row r="431" spans="6:7" ht="18.75" customHeight="1">
      <c r="F431" s="94"/>
      <c r="G431" s="95"/>
    </row>
    <row r="432" spans="6:7" ht="18.75" customHeight="1">
      <c r="F432" s="94"/>
      <c r="G432" s="95"/>
    </row>
    <row r="433" spans="6:7" ht="18.75" customHeight="1">
      <c r="F433" s="94"/>
      <c r="G433" s="95"/>
    </row>
    <row r="434" spans="6:7" ht="18.75" customHeight="1">
      <c r="F434" s="94"/>
      <c r="G434" s="95"/>
    </row>
    <row r="435" spans="6:7" ht="18.75" customHeight="1">
      <c r="F435" s="94"/>
      <c r="G435" s="95"/>
    </row>
    <row r="436" spans="6:7" ht="18.75" customHeight="1">
      <c r="F436" s="94"/>
      <c r="G436" s="95"/>
    </row>
    <row r="437" spans="6:7" ht="18.75" customHeight="1">
      <c r="F437" s="94"/>
      <c r="G437" s="95"/>
    </row>
    <row r="438" spans="6:7" ht="18.75" customHeight="1">
      <c r="F438" s="94"/>
      <c r="G438" s="95"/>
    </row>
    <row r="439" spans="6:7" ht="18.75" customHeight="1">
      <c r="F439" s="94"/>
      <c r="G439" s="95"/>
    </row>
    <row r="440" spans="6:7" ht="18.75" customHeight="1">
      <c r="F440" s="94"/>
      <c r="G440" s="95"/>
    </row>
    <row r="441" spans="6:7" ht="18.75" customHeight="1">
      <c r="F441" s="94"/>
      <c r="G441" s="95"/>
    </row>
    <row r="442" spans="6:7" ht="18.75" customHeight="1">
      <c r="F442" s="94"/>
      <c r="G442" s="95"/>
    </row>
    <row r="443" spans="6:7" ht="18.75" customHeight="1">
      <c r="F443" s="94"/>
      <c r="G443" s="95"/>
    </row>
    <row r="444" spans="6:7" ht="18.75" customHeight="1">
      <c r="F444" s="94"/>
      <c r="G444" s="95"/>
    </row>
    <row r="445" spans="6:7" ht="18.75" customHeight="1">
      <c r="F445" s="94"/>
      <c r="G445" s="95"/>
    </row>
    <row r="446" spans="6:7" ht="18.75" customHeight="1">
      <c r="F446" s="94"/>
      <c r="G446" s="95"/>
    </row>
    <row r="447" spans="6:7" ht="18.75" customHeight="1">
      <c r="F447" s="94"/>
      <c r="G447" s="95"/>
    </row>
    <row r="448" spans="6:7" ht="18.75" customHeight="1">
      <c r="F448" s="94"/>
      <c r="G448" s="95"/>
    </row>
    <row r="449" spans="6:7" ht="18.75" customHeight="1">
      <c r="F449" s="94"/>
      <c r="G449" s="95"/>
    </row>
    <row r="450" spans="6:7" ht="18.75" customHeight="1">
      <c r="F450" s="94"/>
      <c r="G450" s="95"/>
    </row>
    <row r="451" spans="6:7" ht="18.75" customHeight="1">
      <c r="F451" s="94"/>
      <c r="G451" s="95"/>
    </row>
    <row r="452" spans="6:7" ht="18.75" customHeight="1">
      <c r="F452" s="94"/>
      <c r="G452" s="95"/>
    </row>
    <row r="453" spans="6:7" ht="18.75" customHeight="1">
      <c r="F453" s="94"/>
      <c r="G453" s="95"/>
    </row>
    <row r="454" spans="6:7" ht="18.75" customHeight="1">
      <c r="F454" s="94"/>
      <c r="G454" s="95"/>
    </row>
    <row r="455" spans="6:7" ht="18.75" customHeight="1">
      <c r="F455" s="94"/>
      <c r="G455" s="95"/>
    </row>
    <row r="456" spans="6:7" ht="18.75" customHeight="1">
      <c r="F456" s="94"/>
      <c r="G456" s="95"/>
    </row>
    <row r="457" spans="6:7" ht="18.75" customHeight="1">
      <c r="F457" s="94"/>
      <c r="G457" s="95"/>
    </row>
    <row r="458" spans="6:7" ht="18.75" customHeight="1">
      <c r="F458" s="94"/>
      <c r="G458" s="95"/>
    </row>
    <row r="459" spans="6:7" ht="18.75" customHeight="1">
      <c r="F459" s="94"/>
      <c r="G459" s="95"/>
    </row>
    <row r="460" spans="6:7" ht="18.75" customHeight="1">
      <c r="F460" s="94"/>
      <c r="G460" s="95"/>
    </row>
    <row r="461" spans="6:7" ht="18.75" customHeight="1">
      <c r="F461" s="94"/>
      <c r="G461" s="95"/>
    </row>
    <row r="462" spans="6:7" ht="18.75" customHeight="1">
      <c r="F462" s="94"/>
      <c r="G462" s="95"/>
    </row>
    <row r="463" spans="6:7" ht="18.75" customHeight="1">
      <c r="F463" s="94"/>
      <c r="G463" s="95"/>
    </row>
    <row r="464" spans="6:7" ht="18.75" customHeight="1">
      <c r="F464" s="94"/>
      <c r="G464" s="95"/>
    </row>
    <row r="465" spans="6:7" ht="18.75" customHeight="1">
      <c r="F465" s="94"/>
      <c r="G465" s="95"/>
    </row>
    <row r="466" spans="6:7" ht="18.75" customHeight="1">
      <c r="F466" s="94"/>
      <c r="G466" s="95"/>
    </row>
    <row r="467" spans="6:7" ht="18.75" customHeight="1">
      <c r="F467" s="94"/>
      <c r="G467" s="95"/>
    </row>
    <row r="468" spans="6:7" ht="18.75" customHeight="1">
      <c r="F468" s="94"/>
      <c r="G468" s="95"/>
    </row>
    <row r="469" spans="6:7" ht="18.75" customHeight="1">
      <c r="F469" s="94"/>
      <c r="G469" s="95"/>
    </row>
    <row r="470" spans="6:7" ht="18.75" customHeight="1">
      <c r="F470" s="94"/>
      <c r="G470" s="95"/>
    </row>
    <row r="471" spans="6:7" ht="18.75" customHeight="1">
      <c r="F471" s="94"/>
      <c r="G471" s="95"/>
    </row>
    <row r="472" spans="6:7" ht="18.75" customHeight="1">
      <c r="F472" s="94"/>
      <c r="G472" s="95"/>
    </row>
    <row r="473" spans="6:7" ht="18.75" customHeight="1">
      <c r="F473" s="94"/>
      <c r="G473" s="95"/>
    </row>
    <row r="474" spans="6:7" ht="18.75" customHeight="1">
      <c r="F474" s="94"/>
      <c r="G474" s="95"/>
    </row>
    <row r="475" spans="6:7" ht="18.75" customHeight="1">
      <c r="F475" s="94"/>
      <c r="G475" s="95"/>
    </row>
    <row r="476" spans="6:7" ht="18.75" customHeight="1">
      <c r="F476" s="94"/>
      <c r="G476" s="95"/>
    </row>
    <row r="477" spans="6:7" ht="18.75" customHeight="1">
      <c r="F477" s="94"/>
      <c r="G477" s="95"/>
    </row>
    <row r="478" spans="6:7" ht="18.75" customHeight="1">
      <c r="F478" s="94"/>
      <c r="G478" s="95"/>
    </row>
    <row r="479" spans="6:7" ht="18.75" customHeight="1">
      <c r="F479" s="94"/>
      <c r="G479" s="95"/>
    </row>
    <row r="480" spans="6:7" ht="18.75" customHeight="1">
      <c r="F480" s="94"/>
      <c r="G480" s="95"/>
    </row>
    <row r="481" spans="6:7" ht="18.75" customHeight="1">
      <c r="F481" s="94"/>
      <c r="G481" s="95"/>
    </row>
    <row r="482" spans="6:7" ht="18.75" customHeight="1">
      <c r="F482" s="94"/>
      <c r="G482" s="95"/>
    </row>
    <row r="483" spans="6:7" ht="18.75" customHeight="1">
      <c r="F483" s="94"/>
      <c r="G483" s="95"/>
    </row>
    <row r="484" spans="6:7" ht="18.75" customHeight="1">
      <c r="F484" s="94"/>
      <c r="G484" s="95"/>
    </row>
    <row r="485" spans="6:7" ht="18.75" customHeight="1">
      <c r="F485" s="94"/>
      <c r="G485" s="95"/>
    </row>
    <row r="486" spans="6:7" ht="18.75" customHeight="1">
      <c r="F486" s="94"/>
      <c r="G486" s="95"/>
    </row>
    <row r="487" spans="6:7" ht="18.75" customHeight="1">
      <c r="F487" s="94"/>
      <c r="G487" s="95"/>
    </row>
    <row r="488" spans="6:7" ht="18.75" customHeight="1">
      <c r="F488" s="94"/>
      <c r="G488" s="95"/>
    </row>
    <row r="489" spans="6:7" ht="18.75" customHeight="1">
      <c r="F489" s="94"/>
      <c r="G489" s="95"/>
    </row>
    <row r="490" spans="6:7" ht="18.75" customHeight="1">
      <c r="F490" s="94"/>
      <c r="G490" s="95"/>
    </row>
    <row r="491" spans="6:7" ht="18.75" customHeight="1">
      <c r="F491" s="94"/>
      <c r="G491" s="95"/>
    </row>
    <row r="492" spans="6:7" ht="18.75" customHeight="1">
      <c r="F492" s="94"/>
      <c r="G492" s="95"/>
    </row>
    <row r="493" spans="6:7" ht="18.75" customHeight="1">
      <c r="F493" s="94"/>
      <c r="G493" s="95"/>
    </row>
    <row r="494" spans="6:7" ht="18.75" customHeight="1">
      <c r="F494" s="94"/>
      <c r="G494" s="95"/>
    </row>
    <row r="495" spans="6:7" ht="18.75" customHeight="1">
      <c r="F495" s="94"/>
      <c r="G495" s="95"/>
    </row>
    <row r="496" spans="6:7" ht="18.75" customHeight="1">
      <c r="F496" s="94"/>
      <c r="G496" s="95"/>
    </row>
    <row r="497" spans="6:7" ht="18.75" customHeight="1">
      <c r="F497" s="94"/>
      <c r="G497" s="95"/>
    </row>
    <row r="498" spans="6:7" ht="18.75" customHeight="1">
      <c r="F498" s="94"/>
      <c r="G498" s="95"/>
    </row>
    <row r="499" spans="6:7" ht="18.75" customHeight="1">
      <c r="F499" s="94"/>
      <c r="G499" s="95"/>
    </row>
    <row r="500" spans="6:7" ht="18.75" customHeight="1">
      <c r="F500" s="94"/>
      <c r="G500" s="95"/>
    </row>
    <row r="501" spans="6:7" ht="18.75" customHeight="1">
      <c r="F501" s="94"/>
      <c r="G501" s="95"/>
    </row>
    <row r="502" spans="6:7" ht="18.75" customHeight="1">
      <c r="F502" s="94"/>
      <c r="G502" s="95"/>
    </row>
    <row r="503" spans="6:7" ht="18.75" customHeight="1">
      <c r="F503" s="94"/>
      <c r="G503" s="95"/>
    </row>
    <row r="504" spans="6:7" ht="18.75" customHeight="1">
      <c r="F504" s="94"/>
      <c r="G504" s="95"/>
    </row>
    <row r="505" spans="6:7" ht="18.75" customHeight="1">
      <c r="F505" s="94"/>
      <c r="G505" s="95"/>
    </row>
    <row r="506" spans="6:7" ht="18.75" customHeight="1">
      <c r="F506" s="94"/>
      <c r="G506" s="95"/>
    </row>
    <row r="507" spans="6:7" ht="18.75" customHeight="1">
      <c r="F507" s="94"/>
      <c r="G507" s="95"/>
    </row>
    <row r="508" spans="6:7" ht="18.75" customHeight="1">
      <c r="F508" s="94"/>
      <c r="G508" s="95"/>
    </row>
    <row r="509" spans="6:7" ht="18.75" customHeight="1">
      <c r="F509" s="94"/>
      <c r="G509" s="95"/>
    </row>
    <row r="510" spans="6:7" ht="18.75" customHeight="1">
      <c r="F510" s="94"/>
      <c r="G510" s="95"/>
    </row>
    <row r="511" spans="6:7" ht="18.75" customHeight="1">
      <c r="F511" s="94"/>
      <c r="G511" s="95"/>
    </row>
    <row r="512" spans="6:7" ht="18.75" customHeight="1">
      <c r="F512" s="94"/>
      <c r="G512" s="95"/>
    </row>
    <row r="513" spans="6:7" ht="18.75" customHeight="1">
      <c r="F513" s="94"/>
      <c r="G513" s="95"/>
    </row>
    <row r="514" spans="6:7" ht="18.75" customHeight="1">
      <c r="F514" s="94"/>
      <c r="G514" s="95"/>
    </row>
    <row r="515" spans="6:7" ht="18.75" customHeight="1">
      <c r="F515" s="94"/>
      <c r="G515" s="95"/>
    </row>
    <row r="516" spans="6:7" ht="18.75" customHeight="1">
      <c r="F516" s="94"/>
      <c r="G516" s="95"/>
    </row>
    <row r="517" spans="6:7" ht="18.75" customHeight="1">
      <c r="F517" s="94"/>
      <c r="G517" s="95"/>
    </row>
    <row r="518" spans="6:7" ht="18.75" customHeight="1">
      <c r="F518" s="94"/>
      <c r="G518" s="95"/>
    </row>
    <row r="519" spans="6:7" ht="18.75" customHeight="1">
      <c r="F519" s="94"/>
      <c r="G519" s="95"/>
    </row>
    <row r="520" spans="6:7" ht="18.75" customHeight="1">
      <c r="F520" s="94"/>
      <c r="G520" s="95"/>
    </row>
    <row r="521" spans="6:7" ht="18.75" customHeight="1">
      <c r="F521" s="94"/>
      <c r="G521" s="95"/>
    </row>
    <row r="522" spans="6:7" ht="18.75" customHeight="1">
      <c r="F522" s="94"/>
      <c r="G522" s="95"/>
    </row>
    <row r="523" spans="6:7" ht="18.75" customHeight="1">
      <c r="F523" s="94"/>
      <c r="G523" s="95"/>
    </row>
    <row r="524" spans="6:7" ht="18.75" customHeight="1">
      <c r="F524" s="94"/>
      <c r="G524" s="95"/>
    </row>
    <row r="525" spans="6:7" ht="18.75" customHeight="1">
      <c r="F525" s="94"/>
      <c r="G525" s="95"/>
    </row>
    <row r="526" spans="6:7" ht="18.75" customHeight="1">
      <c r="F526" s="94"/>
      <c r="G526" s="95"/>
    </row>
    <row r="527" spans="6:7" ht="18.75" customHeight="1">
      <c r="F527" s="94"/>
      <c r="G527" s="95"/>
    </row>
    <row r="528" spans="6:7" ht="18.75" customHeight="1">
      <c r="F528" s="94"/>
      <c r="G528" s="95"/>
    </row>
    <row r="529" spans="6:7" ht="18.75" customHeight="1">
      <c r="F529" s="94"/>
      <c r="G529" s="95"/>
    </row>
    <row r="530" spans="6:7" ht="18.75" customHeight="1">
      <c r="F530" s="94"/>
      <c r="G530" s="95"/>
    </row>
    <row r="531" spans="6:7" ht="18.75" customHeight="1">
      <c r="F531" s="94"/>
      <c r="G531" s="95"/>
    </row>
    <row r="532" spans="6:7" ht="18.75" customHeight="1">
      <c r="F532" s="94"/>
      <c r="G532" s="95"/>
    </row>
    <row r="533" spans="6:7" ht="18.75" customHeight="1">
      <c r="F533" s="94"/>
      <c r="G533" s="95"/>
    </row>
    <row r="534" spans="6:7" ht="18.75" customHeight="1">
      <c r="F534" s="94"/>
      <c r="G534" s="95"/>
    </row>
    <row r="535" spans="6:7" ht="18.75" customHeight="1">
      <c r="F535" s="94"/>
      <c r="G535" s="95"/>
    </row>
    <row r="536" spans="6:7" ht="18.75" customHeight="1">
      <c r="F536" s="94"/>
      <c r="G536" s="95"/>
    </row>
    <row r="537" spans="6:7" ht="18.75" customHeight="1">
      <c r="F537" s="94"/>
      <c r="G537" s="95"/>
    </row>
    <row r="538" spans="6:7" ht="18.75" customHeight="1">
      <c r="F538" s="94"/>
      <c r="G538" s="95"/>
    </row>
    <row r="539" spans="6:7" ht="18.75" customHeight="1">
      <c r="F539" s="94"/>
      <c r="G539" s="95"/>
    </row>
    <row r="540" spans="6:7" ht="18.75" customHeight="1">
      <c r="F540" s="94"/>
      <c r="G540" s="95"/>
    </row>
    <row r="541" spans="6:7" ht="18.75" customHeight="1">
      <c r="F541" s="94"/>
      <c r="G541" s="95"/>
    </row>
    <row r="542" spans="6:7" ht="18.75" customHeight="1">
      <c r="F542" s="94"/>
      <c r="G542" s="95"/>
    </row>
    <row r="543" spans="6:7" ht="18.75" customHeight="1">
      <c r="F543" s="94"/>
      <c r="G543" s="95"/>
    </row>
    <row r="544" spans="6:7" ht="18.75" customHeight="1">
      <c r="F544" s="94"/>
      <c r="G544" s="95"/>
    </row>
    <row r="545" spans="6:7" ht="18.75" customHeight="1">
      <c r="F545" s="94"/>
      <c r="G545" s="95"/>
    </row>
    <row r="546" spans="6:7" ht="18.75" customHeight="1">
      <c r="F546" s="94"/>
      <c r="G546" s="95"/>
    </row>
    <row r="547" spans="6:7" ht="18.75" customHeight="1">
      <c r="F547" s="94"/>
      <c r="G547" s="95"/>
    </row>
    <row r="548" spans="6:7" ht="18.75" customHeight="1">
      <c r="F548" s="94"/>
      <c r="G548" s="95"/>
    </row>
    <row r="549" spans="6:7" ht="18.75" customHeight="1">
      <c r="F549" s="94"/>
      <c r="G549" s="95"/>
    </row>
    <row r="550" spans="6:7" ht="18.75" customHeight="1">
      <c r="F550" s="94"/>
      <c r="G550" s="95"/>
    </row>
    <row r="551" spans="6:7" ht="18.75" customHeight="1">
      <c r="F551" s="94"/>
      <c r="G551" s="95"/>
    </row>
    <row r="552" spans="6:7" ht="18.75" customHeight="1">
      <c r="F552" s="94"/>
      <c r="G552" s="95"/>
    </row>
    <row r="553" spans="6:7" ht="18.75" customHeight="1">
      <c r="F553" s="94"/>
      <c r="G553" s="95"/>
    </row>
    <row r="554" spans="6:7" ht="18.75" customHeight="1">
      <c r="F554" s="94"/>
      <c r="G554" s="95"/>
    </row>
    <row r="555" spans="6:7" ht="18.75" customHeight="1">
      <c r="F555" s="94"/>
      <c r="G555" s="95"/>
    </row>
    <row r="556" spans="6:7" ht="18.75" customHeight="1">
      <c r="F556" s="94"/>
      <c r="G556" s="95"/>
    </row>
    <row r="557" spans="6:7" ht="18.75" customHeight="1">
      <c r="F557" s="94"/>
      <c r="G557" s="95"/>
    </row>
    <row r="558" spans="6:7" ht="18.75" customHeight="1">
      <c r="F558" s="94"/>
      <c r="G558" s="95"/>
    </row>
    <row r="559" spans="6:7" ht="18.75" customHeight="1">
      <c r="F559" s="94"/>
      <c r="G559" s="95"/>
    </row>
    <row r="560" spans="6:7" ht="18.75" customHeight="1">
      <c r="F560" s="94"/>
      <c r="G560" s="95"/>
    </row>
    <row r="561" spans="6:7" ht="18.75" customHeight="1">
      <c r="F561" s="94"/>
      <c r="G561" s="95"/>
    </row>
    <row r="562" spans="6:7" ht="18.75" customHeight="1">
      <c r="F562" s="94"/>
      <c r="G562" s="95"/>
    </row>
    <row r="563" spans="6:7" ht="18.75" customHeight="1">
      <c r="F563" s="94"/>
      <c r="G563" s="95"/>
    </row>
    <row r="564" spans="6:7" ht="18.75" customHeight="1">
      <c r="F564" s="94"/>
      <c r="G564" s="95"/>
    </row>
    <row r="565" spans="6:7" ht="18.75" customHeight="1">
      <c r="F565" s="94"/>
      <c r="G565" s="95"/>
    </row>
    <row r="566" spans="6:7" ht="18.75" customHeight="1">
      <c r="F566" s="94"/>
      <c r="G566" s="95"/>
    </row>
    <row r="567" spans="6:7" ht="18.75" customHeight="1">
      <c r="F567" s="94"/>
      <c r="G567" s="95"/>
    </row>
    <row r="568" spans="6:7" ht="18.75" customHeight="1">
      <c r="F568" s="94"/>
      <c r="G568" s="95"/>
    </row>
    <row r="569" spans="6:7" ht="18.75" customHeight="1">
      <c r="F569" s="94"/>
      <c r="G569" s="95"/>
    </row>
    <row r="570" spans="6:7" ht="18.75" customHeight="1">
      <c r="F570" s="94"/>
      <c r="G570" s="95"/>
    </row>
    <row r="571" spans="6:7" ht="18.75" customHeight="1">
      <c r="F571" s="94"/>
      <c r="G571" s="95"/>
    </row>
    <row r="572" spans="6:7" ht="18.75" customHeight="1">
      <c r="F572" s="94"/>
      <c r="G572" s="95"/>
    </row>
    <row r="573" spans="6:7" ht="18.75" customHeight="1">
      <c r="F573" s="94"/>
      <c r="G573" s="95"/>
    </row>
    <row r="574" spans="6:7" ht="18.75" customHeight="1">
      <c r="F574" s="94"/>
      <c r="G574" s="95"/>
    </row>
    <row r="575" spans="6:7" ht="18.75" customHeight="1">
      <c r="F575" s="94"/>
      <c r="G575" s="95"/>
    </row>
    <row r="576" spans="6:7" ht="18.75" customHeight="1">
      <c r="F576" s="94"/>
      <c r="G576" s="95"/>
    </row>
    <row r="577" spans="6:7" ht="18.75" customHeight="1">
      <c r="F577" s="94"/>
      <c r="G577" s="95"/>
    </row>
    <row r="578" spans="6:7" ht="18.75" customHeight="1">
      <c r="F578" s="94"/>
      <c r="G578" s="95"/>
    </row>
    <row r="579" spans="6:7" ht="18.75" customHeight="1">
      <c r="F579" s="94"/>
      <c r="G579" s="95"/>
    </row>
    <row r="580" spans="6:7" ht="18.75" customHeight="1">
      <c r="F580" s="94"/>
      <c r="G580" s="95"/>
    </row>
    <row r="581" spans="6:7" ht="18.75" customHeight="1">
      <c r="F581" s="94"/>
      <c r="G581" s="95"/>
    </row>
    <row r="582" spans="6:7" ht="18.75" customHeight="1">
      <c r="F582" s="94"/>
      <c r="G582" s="95"/>
    </row>
    <row r="583" spans="6:7" ht="18.75" customHeight="1">
      <c r="F583" s="94"/>
      <c r="G583" s="95"/>
    </row>
    <row r="584" spans="6:7" ht="18.75" customHeight="1">
      <c r="F584" s="94"/>
      <c r="G584" s="95"/>
    </row>
    <row r="585" spans="6:7" ht="18.75" customHeight="1">
      <c r="F585" s="94"/>
      <c r="G585" s="95"/>
    </row>
    <row r="586" spans="6:7" ht="18.75" customHeight="1">
      <c r="F586" s="94"/>
      <c r="G586" s="95"/>
    </row>
    <row r="587" spans="6:7" ht="18.75" customHeight="1">
      <c r="F587" s="94"/>
      <c r="G587" s="95"/>
    </row>
    <row r="588" spans="6:7" ht="18.75" customHeight="1">
      <c r="F588" s="94"/>
      <c r="G588" s="95"/>
    </row>
    <row r="589" spans="6:7" ht="18.75" customHeight="1">
      <c r="F589" s="94"/>
      <c r="G589" s="95"/>
    </row>
    <row r="590" spans="6:7" ht="18.75" customHeight="1">
      <c r="F590" s="94"/>
      <c r="G590" s="95"/>
    </row>
    <row r="591" spans="6:7" ht="18.75" customHeight="1">
      <c r="F591" s="94"/>
      <c r="G591" s="95"/>
    </row>
    <row r="592" spans="6:7" ht="18.75" customHeight="1">
      <c r="F592" s="94"/>
      <c r="G592" s="95"/>
    </row>
    <row r="593" spans="6:7" ht="18.75" customHeight="1">
      <c r="F593" s="94"/>
      <c r="G593" s="95"/>
    </row>
    <row r="594" spans="6:7" ht="18.75" customHeight="1">
      <c r="F594" s="94"/>
      <c r="G594" s="95"/>
    </row>
    <row r="595" spans="6:7" ht="18.75" customHeight="1">
      <c r="F595" s="94"/>
      <c r="G595" s="95"/>
    </row>
    <row r="596" spans="6:7" ht="18.75" customHeight="1">
      <c r="F596" s="94"/>
      <c r="G596" s="95"/>
    </row>
    <row r="597" spans="6:7" ht="18.75" customHeight="1">
      <c r="F597" s="94"/>
      <c r="G597" s="95"/>
    </row>
    <row r="598" spans="6:7" ht="18.75" customHeight="1">
      <c r="F598" s="94"/>
      <c r="G598" s="95"/>
    </row>
    <row r="599" spans="6:7" ht="18.75" customHeight="1">
      <c r="F599" s="94"/>
      <c r="G599" s="95"/>
    </row>
    <row r="600" spans="6:7" ht="18.75" customHeight="1">
      <c r="F600" s="94"/>
      <c r="G600" s="95"/>
    </row>
    <row r="601" spans="6:7" ht="18.75" customHeight="1">
      <c r="F601" s="94"/>
      <c r="G601" s="95"/>
    </row>
    <row r="602" spans="6:7" ht="18.75" customHeight="1">
      <c r="F602" s="94"/>
      <c r="G602" s="95"/>
    </row>
    <row r="603" spans="6:7" ht="18.75" customHeight="1">
      <c r="F603" s="94"/>
      <c r="G603" s="95"/>
    </row>
    <row r="604" spans="6:7" ht="18.75" customHeight="1">
      <c r="F604" s="94"/>
      <c r="G604" s="95"/>
    </row>
    <row r="605" spans="6:7" ht="18.75" customHeight="1">
      <c r="F605" s="94"/>
      <c r="G605" s="95"/>
    </row>
    <row r="606" spans="6:7" ht="18.75" customHeight="1">
      <c r="F606" s="94"/>
      <c r="G606" s="95"/>
    </row>
    <row r="607" spans="6:7" ht="18.75" customHeight="1">
      <c r="F607" s="94"/>
      <c r="G607" s="95"/>
    </row>
    <row r="608" spans="6:7" ht="18.75" customHeight="1">
      <c r="F608" s="94"/>
      <c r="G608" s="95"/>
    </row>
    <row r="609" spans="6:7" ht="18.75" customHeight="1">
      <c r="F609" s="94"/>
      <c r="G609" s="95"/>
    </row>
    <row r="610" spans="6:7" ht="18.75" customHeight="1">
      <c r="F610" s="94"/>
      <c r="G610" s="95"/>
    </row>
    <row r="611" spans="6:7" ht="18.75" customHeight="1">
      <c r="F611" s="94"/>
      <c r="G611" s="95"/>
    </row>
    <row r="612" spans="6:7" ht="18.75" customHeight="1">
      <c r="F612" s="94"/>
      <c r="G612" s="95"/>
    </row>
    <row r="613" spans="6:7" ht="18.75" customHeight="1">
      <c r="F613" s="94"/>
      <c r="G613" s="95"/>
    </row>
    <row r="614" spans="6:7" ht="18.75" customHeight="1">
      <c r="F614" s="94"/>
      <c r="G614" s="95"/>
    </row>
    <row r="615" spans="6:7" ht="18.75" customHeight="1">
      <c r="F615" s="94"/>
      <c r="G615" s="95"/>
    </row>
    <row r="616" spans="6:7" ht="18.75" customHeight="1">
      <c r="F616" s="94"/>
      <c r="G616" s="95"/>
    </row>
    <row r="617" spans="6:7" ht="18.75" customHeight="1">
      <c r="F617" s="94"/>
      <c r="G617" s="95"/>
    </row>
    <row r="618" spans="6:7" ht="18.75" customHeight="1">
      <c r="F618" s="94"/>
      <c r="G618" s="95"/>
    </row>
    <row r="619" spans="6:7" ht="18.75" customHeight="1">
      <c r="F619" s="94"/>
      <c r="G619" s="95"/>
    </row>
    <row r="620" spans="6:7" ht="18.75" customHeight="1">
      <c r="F620" s="94"/>
      <c r="G620" s="95"/>
    </row>
    <row r="621" spans="6:7" ht="18.75" customHeight="1">
      <c r="F621" s="94"/>
      <c r="G621" s="95"/>
    </row>
    <row r="622" spans="6:7" ht="18.75" customHeight="1">
      <c r="F622" s="94"/>
      <c r="G622" s="95"/>
    </row>
    <row r="623" spans="6:7" ht="18.75" customHeight="1">
      <c r="F623" s="94"/>
      <c r="G623" s="95"/>
    </row>
    <row r="624" spans="6:7" ht="18.75" customHeight="1">
      <c r="F624" s="94"/>
      <c r="G624" s="95"/>
    </row>
    <row r="625" spans="6:7" ht="18.75" customHeight="1">
      <c r="F625" s="94"/>
      <c r="G625" s="95"/>
    </row>
    <row r="626" spans="6:7" ht="18.75" customHeight="1">
      <c r="F626" s="94"/>
      <c r="G626" s="95"/>
    </row>
    <row r="627" spans="6:7" ht="18.75" customHeight="1">
      <c r="F627" s="94"/>
      <c r="G627" s="95"/>
    </row>
    <row r="628" spans="6:7" ht="18.75" customHeight="1">
      <c r="F628" s="94"/>
      <c r="G628" s="95"/>
    </row>
    <row r="629" spans="6:7" ht="18.75" customHeight="1">
      <c r="F629" s="94"/>
      <c r="G629" s="95"/>
    </row>
    <row r="630" spans="6:7" ht="18.75" customHeight="1">
      <c r="F630" s="94"/>
      <c r="G630" s="95"/>
    </row>
    <row r="631" spans="6:7" ht="18.75" customHeight="1">
      <c r="F631" s="94"/>
      <c r="G631" s="95"/>
    </row>
    <row r="632" spans="6:7" ht="18.75" customHeight="1">
      <c r="F632" s="94"/>
      <c r="G632" s="95"/>
    </row>
    <row r="633" spans="6:7" ht="18.75" customHeight="1">
      <c r="F633" s="94"/>
      <c r="G633" s="95"/>
    </row>
    <row r="634" spans="6:7" ht="18.75" customHeight="1">
      <c r="F634" s="94"/>
      <c r="G634" s="95"/>
    </row>
    <row r="635" spans="6:7" ht="18.75" customHeight="1">
      <c r="F635" s="94"/>
      <c r="G635" s="95"/>
    </row>
    <row r="636" spans="6:7" ht="18.75" customHeight="1">
      <c r="F636" s="94"/>
      <c r="G636" s="95"/>
    </row>
    <row r="637" spans="6:7" ht="18.75" customHeight="1">
      <c r="F637" s="94"/>
      <c r="G637" s="95"/>
    </row>
    <row r="638" spans="6:7" ht="18.75" customHeight="1">
      <c r="F638" s="94"/>
      <c r="G638" s="95"/>
    </row>
    <row r="639" spans="6:7" ht="18.75" customHeight="1">
      <c r="F639" s="94"/>
      <c r="G639" s="95"/>
    </row>
    <row r="640" spans="6:7" ht="18.75" customHeight="1">
      <c r="F640" s="94"/>
      <c r="G640" s="95"/>
    </row>
    <row r="641" spans="6:7" ht="18.75" customHeight="1">
      <c r="F641" s="94"/>
      <c r="G641" s="95"/>
    </row>
    <row r="642" spans="6:7" ht="18.75" customHeight="1">
      <c r="F642" s="94"/>
      <c r="G642" s="95"/>
    </row>
    <row r="643" spans="6:7" ht="18.75" customHeight="1">
      <c r="F643" s="94"/>
      <c r="G643" s="95"/>
    </row>
    <row r="644" spans="6:7" ht="18.75" customHeight="1">
      <c r="F644" s="94"/>
      <c r="G644" s="95"/>
    </row>
    <row r="645" spans="6:7" ht="18.75" customHeight="1">
      <c r="F645" s="94"/>
      <c r="G645" s="95"/>
    </row>
    <row r="646" spans="6:7" ht="18.75" customHeight="1">
      <c r="F646" s="94"/>
      <c r="G646" s="95"/>
    </row>
    <row r="647" spans="6:7" ht="18.75" customHeight="1">
      <c r="F647" s="94"/>
      <c r="G647" s="95"/>
    </row>
    <row r="648" spans="6:7" ht="18.75" customHeight="1">
      <c r="F648" s="94"/>
      <c r="G648" s="95"/>
    </row>
    <row r="649" spans="6:7" ht="18.75" customHeight="1">
      <c r="F649" s="94"/>
      <c r="G649" s="95"/>
    </row>
    <row r="650" spans="6:7" ht="18.75" customHeight="1">
      <c r="F650" s="94"/>
      <c r="G650" s="95"/>
    </row>
    <row r="651" spans="6:7" ht="18.75" customHeight="1">
      <c r="F651" s="94"/>
      <c r="G651" s="95"/>
    </row>
    <row r="652" spans="6:7" ht="18.75" customHeight="1">
      <c r="F652" s="94"/>
      <c r="G652" s="95"/>
    </row>
    <row r="653" spans="6:7" ht="18.75" customHeight="1">
      <c r="F653" s="94"/>
      <c r="G653" s="95"/>
    </row>
    <row r="654" spans="6:7" ht="18.75" customHeight="1">
      <c r="F654" s="94"/>
      <c r="G654" s="95"/>
    </row>
    <row r="655" spans="6:7" ht="18.75" customHeight="1">
      <c r="F655" s="94"/>
      <c r="G655" s="95"/>
    </row>
    <row r="656" spans="6:7" ht="18.75" customHeight="1">
      <c r="F656" s="94"/>
      <c r="G656" s="95"/>
    </row>
    <row r="657" spans="6:7" ht="18.75" customHeight="1">
      <c r="F657" s="94"/>
      <c r="G657" s="95"/>
    </row>
    <row r="658" spans="6:7" ht="18.75" customHeight="1">
      <c r="F658" s="94"/>
      <c r="G658" s="95"/>
    </row>
    <row r="659" spans="6:7" ht="18.75" customHeight="1">
      <c r="F659" s="94"/>
      <c r="G659" s="95"/>
    </row>
    <row r="660" spans="6:7" ht="18.75" customHeight="1">
      <c r="F660" s="94"/>
      <c r="G660" s="95"/>
    </row>
    <row r="661" spans="6:7" ht="18.75" customHeight="1">
      <c r="F661" s="94"/>
      <c r="G661" s="95"/>
    </row>
    <row r="662" spans="6:7" ht="18.75" customHeight="1">
      <c r="F662" s="94"/>
      <c r="G662" s="95"/>
    </row>
    <row r="663" spans="6:7" ht="18.75" customHeight="1">
      <c r="F663" s="94"/>
      <c r="G663" s="95"/>
    </row>
    <row r="664" spans="6:7" ht="18.75" customHeight="1">
      <c r="F664" s="94"/>
      <c r="G664" s="95"/>
    </row>
    <row r="665" spans="6:7" ht="18.75" customHeight="1">
      <c r="F665" s="94"/>
      <c r="G665" s="95"/>
    </row>
    <row r="666" spans="6:7" ht="18.75" customHeight="1">
      <c r="F666" s="94"/>
      <c r="G666" s="95"/>
    </row>
    <row r="667" spans="6:7" ht="18.75" customHeight="1">
      <c r="F667" s="94"/>
      <c r="G667" s="95"/>
    </row>
    <row r="668" spans="6:7" ht="18.75" customHeight="1">
      <c r="F668" s="94"/>
      <c r="G668" s="95"/>
    </row>
    <row r="669" spans="6:7" ht="18.75" customHeight="1">
      <c r="F669" s="94"/>
      <c r="G669" s="95"/>
    </row>
    <row r="670" spans="6:7" ht="18.75" customHeight="1">
      <c r="F670" s="94"/>
      <c r="G670" s="95"/>
    </row>
    <row r="671" spans="6:7" ht="18.75" customHeight="1">
      <c r="F671" s="94"/>
      <c r="G671" s="95"/>
    </row>
    <row r="672" spans="6:7" ht="18.75" customHeight="1">
      <c r="F672" s="94"/>
      <c r="G672" s="95"/>
    </row>
    <row r="673" spans="6:7" ht="18.75" customHeight="1">
      <c r="F673" s="94"/>
      <c r="G673" s="95"/>
    </row>
    <row r="674" spans="6:7" ht="18.75" customHeight="1">
      <c r="F674" s="94"/>
      <c r="G674" s="95"/>
    </row>
    <row r="675" spans="6:7" ht="18.75" customHeight="1">
      <c r="F675" s="94"/>
      <c r="G675" s="95"/>
    </row>
    <row r="676" spans="6:7" ht="18.75" customHeight="1">
      <c r="F676" s="94"/>
      <c r="G676" s="95"/>
    </row>
    <row r="677" spans="6:7" ht="18.75" customHeight="1">
      <c r="F677" s="94"/>
      <c r="G677" s="95"/>
    </row>
    <row r="678" spans="6:7" ht="18.75" customHeight="1">
      <c r="F678" s="94"/>
      <c r="G678" s="95"/>
    </row>
    <row r="679" spans="6:7" ht="18.75" customHeight="1">
      <c r="F679" s="94"/>
      <c r="G679" s="95"/>
    </row>
    <row r="680" spans="6:7" ht="18.75" customHeight="1">
      <c r="F680" s="94"/>
      <c r="G680" s="95"/>
    </row>
    <row r="681" spans="6:7" ht="18.75" customHeight="1">
      <c r="F681" s="94"/>
      <c r="G681" s="95"/>
    </row>
    <row r="682" spans="6:7" ht="18.75" customHeight="1">
      <c r="F682" s="94"/>
      <c r="G682" s="95"/>
    </row>
    <row r="683" spans="6:7" ht="18.75" customHeight="1">
      <c r="F683" s="94"/>
      <c r="G683" s="95"/>
    </row>
    <row r="684" spans="6:7" ht="18.75" customHeight="1">
      <c r="F684" s="94"/>
      <c r="G684" s="95"/>
    </row>
    <row r="685" spans="6:7" ht="18.75" customHeight="1">
      <c r="F685" s="94"/>
      <c r="G685" s="95"/>
    </row>
    <row r="686" spans="6:7" ht="18.75" customHeight="1">
      <c r="F686" s="94"/>
      <c r="G686" s="95"/>
    </row>
    <row r="687" spans="6:7" ht="18.75" customHeight="1">
      <c r="F687" s="94"/>
      <c r="G687" s="95"/>
    </row>
    <row r="688" spans="6:7" ht="18.75" customHeight="1">
      <c r="F688" s="94"/>
      <c r="G688" s="95"/>
    </row>
    <row r="689" spans="6:7" ht="18.75" customHeight="1">
      <c r="F689" s="94"/>
      <c r="G689" s="95"/>
    </row>
    <row r="690" spans="6:7" ht="18.75" customHeight="1">
      <c r="F690" s="94"/>
      <c r="G690" s="95"/>
    </row>
    <row r="691" spans="6:7" ht="18.75" customHeight="1">
      <c r="F691" s="94"/>
      <c r="G691" s="95"/>
    </row>
    <row r="692" spans="6:7" ht="18.75" customHeight="1">
      <c r="F692" s="94"/>
      <c r="G692" s="95"/>
    </row>
    <row r="693" spans="6:7" ht="18.75" customHeight="1">
      <c r="F693" s="94"/>
      <c r="G693" s="95"/>
    </row>
    <row r="694" spans="6:7" ht="18.75" customHeight="1">
      <c r="F694" s="94"/>
      <c r="G694" s="95"/>
    </row>
    <row r="695" spans="6:7" ht="18.75" customHeight="1">
      <c r="F695" s="94"/>
      <c r="G695" s="95"/>
    </row>
    <row r="696" spans="6:7" ht="18.75" customHeight="1">
      <c r="F696" s="94"/>
      <c r="G696" s="95"/>
    </row>
    <row r="697" spans="6:7" ht="18.75" customHeight="1">
      <c r="F697" s="94"/>
      <c r="G697" s="95"/>
    </row>
    <row r="698" spans="6:7" ht="18.75" customHeight="1">
      <c r="F698" s="94"/>
      <c r="G698" s="95"/>
    </row>
    <row r="699" spans="6:7" ht="18.75" customHeight="1">
      <c r="F699" s="94"/>
      <c r="G699" s="95"/>
    </row>
    <row r="700" spans="6:7" ht="18.75" customHeight="1">
      <c r="F700" s="94"/>
      <c r="G700" s="95"/>
    </row>
    <row r="701" spans="6:7" ht="18.75" customHeight="1">
      <c r="F701" s="94"/>
      <c r="G701" s="95"/>
    </row>
    <row r="702" spans="6:7" ht="18.75" customHeight="1">
      <c r="F702" s="94"/>
      <c r="G702" s="95"/>
    </row>
    <row r="703" spans="6:7" ht="18.75" customHeight="1">
      <c r="F703" s="94"/>
      <c r="G703" s="95"/>
    </row>
    <row r="704" spans="6:7" ht="18.75" customHeight="1">
      <c r="F704" s="94"/>
      <c r="G704" s="95"/>
    </row>
    <row r="705" spans="6:7" ht="18.75" customHeight="1">
      <c r="F705" s="94"/>
      <c r="G705" s="95"/>
    </row>
    <row r="706" spans="6:7" ht="18.75" customHeight="1">
      <c r="F706" s="94"/>
      <c r="G706" s="95"/>
    </row>
    <row r="707" spans="6:7" ht="18.75" customHeight="1">
      <c r="F707" s="94"/>
      <c r="G707" s="95"/>
    </row>
    <row r="708" spans="6:7" ht="18.75" customHeight="1">
      <c r="F708" s="94"/>
      <c r="G708" s="95"/>
    </row>
    <row r="709" spans="6:7" ht="18.75" customHeight="1">
      <c r="F709" s="94"/>
      <c r="G709" s="95"/>
    </row>
    <row r="710" spans="6:7" ht="18.75" customHeight="1">
      <c r="F710" s="94"/>
      <c r="G710" s="95"/>
    </row>
    <row r="711" spans="6:7" ht="18.75" customHeight="1">
      <c r="F711" s="94"/>
      <c r="G711" s="95"/>
    </row>
    <row r="712" spans="6:7" ht="18.75" customHeight="1">
      <c r="F712" s="94"/>
      <c r="G712" s="95"/>
    </row>
    <row r="713" spans="6:7" ht="18.75" customHeight="1">
      <c r="F713" s="94"/>
      <c r="G713" s="95"/>
    </row>
    <row r="714" spans="6:7" ht="18.75" customHeight="1">
      <c r="F714" s="94"/>
      <c r="G714" s="95"/>
    </row>
    <row r="715" spans="6:7" ht="18.75" customHeight="1">
      <c r="F715" s="94"/>
      <c r="G715" s="95"/>
    </row>
    <row r="716" spans="6:7" ht="18.75" customHeight="1">
      <c r="F716" s="94"/>
      <c r="G716" s="95"/>
    </row>
    <row r="717" spans="6:7" ht="18.75" customHeight="1">
      <c r="F717" s="94"/>
      <c r="G717" s="95"/>
    </row>
    <row r="718" spans="6:7" ht="18.75" customHeight="1">
      <c r="F718" s="94"/>
      <c r="G718" s="95"/>
    </row>
    <row r="719" spans="6:7" ht="18.75" customHeight="1">
      <c r="F719" s="94"/>
      <c r="G719" s="95"/>
    </row>
    <row r="720" spans="6:7" ht="18.75" customHeight="1">
      <c r="F720" s="94"/>
      <c r="G720" s="95"/>
    </row>
    <row r="721" spans="6:7" ht="18.75" customHeight="1">
      <c r="F721" s="94"/>
      <c r="G721" s="95"/>
    </row>
    <row r="722" spans="6:7" ht="18.75" customHeight="1">
      <c r="F722" s="94"/>
      <c r="G722" s="95"/>
    </row>
    <row r="723" spans="6:7" ht="18.75" customHeight="1">
      <c r="F723" s="94"/>
      <c r="G723" s="95"/>
    </row>
    <row r="724" spans="6:7" ht="18.75" customHeight="1">
      <c r="F724" s="94"/>
      <c r="G724" s="95"/>
    </row>
    <row r="725" spans="6:7" ht="18.75" customHeight="1">
      <c r="F725" s="94"/>
      <c r="G725" s="95"/>
    </row>
    <row r="726" spans="6:7" ht="18.75" customHeight="1">
      <c r="F726" s="94"/>
      <c r="G726" s="95"/>
    </row>
    <row r="727" spans="6:7" ht="18.75" customHeight="1">
      <c r="F727" s="94"/>
      <c r="G727" s="95"/>
    </row>
    <row r="728" spans="6:7" ht="18.75" customHeight="1">
      <c r="F728" s="94"/>
      <c r="G728" s="95"/>
    </row>
    <row r="729" spans="6:7" ht="18.75" customHeight="1">
      <c r="F729" s="94"/>
      <c r="G729" s="95"/>
    </row>
    <row r="730" spans="6:7" ht="18.75" customHeight="1">
      <c r="F730" s="94"/>
      <c r="G730" s="95"/>
    </row>
    <row r="731" spans="6:7" ht="18.75" customHeight="1">
      <c r="F731" s="94"/>
      <c r="G731" s="95"/>
    </row>
    <row r="732" spans="6:7" ht="18.75" customHeight="1">
      <c r="F732" s="94"/>
      <c r="G732" s="95"/>
    </row>
    <row r="733" spans="6:7" ht="18.75" customHeight="1">
      <c r="F733" s="94"/>
      <c r="G733" s="95"/>
    </row>
    <row r="734" spans="6:7" ht="18.75" customHeight="1">
      <c r="F734" s="94"/>
      <c r="G734" s="95"/>
    </row>
    <row r="735" spans="6:7" ht="18.75" customHeight="1">
      <c r="F735" s="94"/>
      <c r="G735" s="95"/>
    </row>
    <row r="736" spans="6:7" ht="18.75" customHeight="1">
      <c r="F736" s="94"/>
      <c r="G736" s="95"/>
    </row>
    <row r="737" spans="6:7" ht="18.75" customHeight="1">
      <c r="F737" s="94"/>
      <c r="G737" s="95"/>
    </row>
    <row r="738" spans="6:7" ht="18.75" customHeight="1">
      <c r="F738" s="94"/>
      <c r="G738" s="95"/>
    </row>
    <row r="739" spans="6:7" ht="18.75" customHeight="1">
      <c r="F739" s="94"/>
      <c r="G739" s="95"/>
    </row>
    <row r="740" spans="6:7" ht="18.75" customHeight="1">
      <c r="F740" s="94"/>
      <c r="G740" s="95"/>
    </row>
    <row r="741" spans="6:7" ht="18.75" customHeight="1">
      <c r="F741" s="94"/>
      <c r="G741" s="95"/>
    </row>
    <row r="742" spans="6:7" ht="18.75" customHeight="1">
      <c r="F742" s="94"/>
      <c r="G742" s="95"/>
    </row>
    <row r="743" spans="6:7" ht="18.75" customHeight="1">
      <c r="F743" s="94"/>
      <c r="G743" s="95"/>
    </row>
    <row r="744" spans="6:7" ht="18.75" customHeight="1">
      <c r="F744" s="94"/>
      <c r="G744" s="95"/>
    </row>
    <row r="745" spans="6:7" ht="18.75" customHeight="1">
      <c r="F745" s="94"/>
      <c r="G745" s="95"/>
    </row>
    <row r="746" spans="6:7" ht="18.75" customHeight="1">
      <c r="F746" s="94"/>
      <c r="G746" s="95"/>
    </row>
    <row r="747" spans="6:7" ht="18.75" customHeight="1">
      <c r="F747" s="94"/>
      <c r="G747" s="95"/>
    </row>
    <row r="748" spans="6:7" ht="18.75" customHeight="1">
      <c r="F748" s="94"/>
      <c r="G748" s="95"/>
    </row>
    <row r="749" spans="6:7" ht="18.75" customHeight="1">
      <c r="F749" s="94"/>
      <c r="G749" s="95"/>
    </row>
    <row r="750" spans="6:7" ht="18.75" customHeight="1">
      <c r="F750" s="94"/>
      <c r="G750" s="95"/>
    </row>
    <row r="751" spans="6:7" ht="18.75" customHeight="1">
      <c r="F751" s="94"/>
      <c r="G751" s="95"/>
    </row>
    <row r="752" spans="6:7" ht="18.75" customHeight="1">
      <c r="F752" s="94"/>
      <c r="G752" s="95"/>
    </row>
    <row r="753" spans="6:7" ht="18.75" customHeight="1">
      <c r="F753" s="94"/>
      <c r="G753" s="95"/>
    </row>
    <row r="754" spans="6:7" ht="18.75" customHeight="1">
      <c r="F754" s="94"/>
      <c r="G754" s="95"/>
    </row>
    <row r="755" spans="6:7" ht="18.75" customHeight="1">
      <c r="F755" s="94"/>
      <c r="G755" s="95"/>
    </row>
    <row r="756" spans="6:7" ht="18.75" customHeight="1">
      <c r="F756" s="94"/>
      <c r="G756" s="95"/>
    </row>
    <row r="757" spans="6:7" ht="18.75" customHeight="1">
      <c r="F757" s="94"/>
      <c r="G757" s="95"/>
    </row>
    <row r="758" spans="6:7" ht="18.75" customHeight="1">
      <c r="F758" s="94"/>
      <c r="G758" s="95"/>
    </row>
    <row r="759" spans="6:7" ht="18.75" customHeight="1">
      <c r="F759" s="94"/>
      <c r="G759" s="95"/>
    </row>
    <row r="760" spans="6:7" ht="18.75" customHeight="1">
      <c r="F760" s="94"/>
      <c r="G760" s="95"/>
    </row>
    <row r="761" spans="6:7" ht="18.75" customHeight="1">
      <c r="F761" s="94"/>
      <c r="G761" s="95"/>
    </row>
    <row r="762" spans="6:7" ht="18.75" customHeight="1">
      <c r="F762" s="94"/>
      <c r="G762" s="95"/>
    </row>
    <row r="763" spans="6:7" ht="18.75" customHeight="1">
      <c r="F763" s="94"/>
      <c r="G763" s="95"/>
    </row>
    <row r="764" spans="6:7" ht="18.75" customHeight="1">
      <c r="F764" s="94"/>
      <c r="G764" s="95"/>
    </row>
    <row r="765" spans="6:7" ht="18.75" customHeight="1">
      <c r="F765" s="94"/>
      <c r="G765" s="95"/>
    </row>
    <row r="766" spans="6:7" ht="18.75" customHeight="1">
      <c r="F766" s="94"/>
      <c r="G766" s="95"/>
    </row>
    <row r="767" spans="6:7" ht="18.75" customHeight="1">
      <c r="F767" s="94"/>
      <c r="G767" s="95"/>
    </row>
    <row r="768" spans="6:7" ht="18.75" customHeight="1">
      <c r="F768" s="94"/>
      <c r="G768" s="95"/>
    </row>
    <row r="769" spans="6:7" ht="18.75" customHeight="1">
      <c r="F769" s="94"/>
      <c r="G769" s="95"/>
    </row>
    <row r="770" spans="6:7" ht="18.75" customHeight="1">
      <c r="F770" s="94"/>
      <c r="G770" s="95"/>
    </row>
    <row r="771" spans="6:7" ht="18.75" customHeight="1">
      <c r="F771" s="94"/>
      <c r="G771" s="95"/>
    </row>
    <row r="772" spans="6:7" ht="18.75" customHeight="1">
      <c r="F772" s="94"/>
      <c r="G772" s="95"/>
    </row>
    <row r="773" spans="6:7" ht="18.75" customHeight="1">
      <c r="F773" s="94"/>
      <c r="G773" s="95"/>
    </row>
    <row r="774" spans="6:7" ht="18.75" customHeight="1">
      <c r="F774" s="94"/>
      <c r="G774" s="95"/>
    </row>
    <row r="775" spans="6:7" ht="18.75" customHeight="1">
      <c r="F775" s="94"/>
      <c r="G775" s="95"/>
    </row>
    <row r="776" spans="6:7" ht="18.75" customHeight="1">
      <c r="F776" s="94"/>
      <c r="G776" s="95"/>
    </row>
    <row r="777" spans="6:7" ht="18.75" customHeight="1">
      <c r="F777" s="94"/>
      <c r="G777" s="95"/>
    </row>
    <row r="778" spans="6:7" ht="18.75" customHeight="1">
      <c r="F778" s="94"/>
      <c r="G778" s="95"/>
    </row>
    <row r="779" spans="6:7" ht="18.75" customHeight="1">
      <c r="F779" s="94"/>
      <c r="G779" s="95"/>
    </row>
    <row r="780" spans="6:7" ht="18.75" customHeight="1">
      <c r="F780" s="94"/>
      <c r="G780" s="95"/>
    </row>
    <row r="781" spans="6:7" ht="18.75" customHeight="1">
      <c r="F781" s="94"/>
      <c r="G781" s="95"/>
    </row>
    <row r="782" spans="6:7" ht="18.75" customHeight="1">
      <c r="F782" s="94"/>
      <c r="G782" s="95"/>
    </row>
    <row r="783" spans="6:7" ht="18.75" customHeight="1">
      <c r="F783" s="94"/>
      <c r="G783" s="95"/>
    </row>
    <row r="784" spans="6:7" ht="18.75" customHeight="1">
      <c r="F784" s="94"/>
      <c r="G784" s="95"/>
    </row>
    <row r="785" spans="6:7" ht="18.75" customHeight="1">
      <c r="F785" s="94"/>
      <c r="G785" s="95"/>
    </row>
    <row r="786" spans="6:7" ht="18.75" customHeight="1">
      <c r="F786" s="94"/>
      <c r="G786" s="95"/>
    </row>
    <row r="787" spans="6:7" ht="18.75" customHeight="1">
      <c r="F787" s="94"/>
      <c r="G787" s="95"/>
    </row>
    <row r="788" spans="6:7" ht="18.75" customHeight="1">
      <c r="F788" s="94"/>
      <c r="G788" s="95"/>
    </row>
    <row r="789" spans="6:7" ht="18.75" customHeight="1">
      <c r="F789" s="94"/>
      <c r="G789" s="95"/>
    </row>
    <row r="790" spans="6:7" ht="18.75" customHeight="1">
      <c r="F790" s="94"/>
      <c r="G790" s="95"/>
    </row>
    <row r="791" spans="6:7" ht="18.75" customHeight="1">
      <c r="F791" s="94"/>
      <c r="G791" s="95"/>
    </row>
    <row r="792" spans="6:7" ht="18.75" customHeight="1">
      <c r="F792" s="94"/>
      <c r="G792" s="95"/>
    </row>
    <row r="793" spans="6:7" ht="18.75" customHeight="1">
      <c r="F793" s="94"/>
      <c r="G793" s="95"/>
    </row>
    <row r="794" spans="6:7" ht="18.75" customHeight="1">
      <c r="F794" s="94"/>
      <c r="G794" s="95"/>
    </row>
    <row r="795" spans="6:7" ht="18.75" customHeight="1">
      <c r="F795" s="94"/>
      <c r="G795" s="95"/>
    </row>
    <row r="796" spans="6:7" ht="18.75" customHeight="1">
      <c r="F796" s="94"/>
      <c r="G796" s="95"/>
    </row>
    <row r="797" spans="6:7" ht="18.75" customHeight="1">
      <c r="F797" s="94"/>
      <c r="G797" s="95"/>
    </row>
    <row r="798" spans="6:7" ht="18.75" customHeight="1">
      <c r="F798" s="94"/>
      <c r="G798" s="95"/>
    </row>
    <row r="799" spans="6:7" ht="18.75" customHeight="1">
      <c r="F799" s="94"/>
      <c r="G799" s="95"/>
    </row>
    <row r="800" spans="6:7" ht="18.75" customHeight="1">
      <c r="F800" s="94"/>
      <c r="G800" s="95"/>
    </row>
    <row r="801" spans="6:7" ht="18.75" customHeight="1">
      <c r="F801" s="94"/>
      <c r="G801" s="95"/>
    </row>
    <row r="802" spans="6:7" ht="18.75" customHeight="1">
      <c r="F802" s="94"/>
      <c r="G802" s="95"/>
    </row>
    <row r="803" spans="6:7" ht="18.75" customHeight="1">
      <c r="F803" s="94"/>
      <c r="G803" s="95"/>
    </row>
    <row r="804" spans="6:7" ht="18.75" customHeight="1">
      <c r="F804" s="94"/>
      <c r="G804" s="95"/>
    </row>
    <row r="805" spans="6:7" ht="18.75" customHeight="1">
      <c r="F805" s="94"/>
      <c r="G805" s="95"/>
    </row>
    <row r="806" spans="6:7" ht="18.75" customHeight="1">
      <c r="F806" s="94"/>
      <c r="G806" s="95"/>
    </row>
    <row r="807" spans="6:7" ht="18.75" customHeight="1">
      <c r="F807" s="94"/>
      <c r="G807" s="95"/>
    </row>
    <row r="808" spans="6:7" ht="18.75" customHeight="1">
      <c r="F808" s="94"/>
      <c r="G808" s="95"/>
    </row>
    <row r="809" spans="6:7" ht="18.75" customHeight="1">
      <c r="F809" s="94"/>
      <c r="G809" s="95"/>
    </row>
    <row r="810" spans="6:7" ht="18.75" customHeight="1">
      <c r="F810" s="94"/>
      <c r="G810" s="95"/>
    </row>
    <row r="811" spans="6:7" ht="18.75" customHeight="1">
      <c r="F811" s="94"/>
      <c r="G811" s="95"/>
    </row>
    <row r="812" spans="6:7" ht="18.75" customHeight="1">
      <c r="F812" s="94"/>
      <c r="G812" s="95"/>
    </row>
    <row r="813" spans="6:7" ht="18.75" customHeight="1">
      <c r="F813" s="94"/>
      <c r="G813" s="95"/>
    </row>
    <row r="814" spans="6:7" ht="18.75" customHeight="1">
      <c r="F814" s="94"/>
      <c r="G814" s="95"/>
    </row>
    <row r="815" spans="6:7" ht="18.75" customHeight="1">
      <c r="F815" s="94"/>
      <c r="G815" s="95"/>
    </row>
    <row r="816" spans="6:7" ht="18.75" customHeight="1">
      <c r="F816" s="94"/>
      <c r="G816" s="95"/>
    </row>
    <row r="817" spans="6:7" ht="18.75" customHeight="1">
      <c r="F817" s="94"/>
      <c r="G817" s="95"/>
    </row>
    <row r="818" spans="6:7" ht="18.75" customHeight="1">
      <c r="F818" s="94"/>
      <c r="G818" s="95"/>
    </row>
    <row r="819" spans="6:7" ht="18.75" customHeight="1">
      <c r="F819" s="94"/>
      <c r="G819" s="95"/>
    </row>
    <row r="820" spans="6:7" ht="18.75" customHeight="1">
      <c r="F820" s="94"/>
      <c r="G820" s="95"/>
    </row>
    <row r="821" spans="6:7" ht="18.75" customHeight="1">
      <c r="F821" s="94"/>
      <c r="G821" s="95"/>
    </row>
    <row r="822" spans="6:7" ht="18.75" customHeight="1">
      <c r="F822" s="94"/>
      <c r="G822" s="95"/>
    </row>
    <row r="823" spans="6:7" ht="18.75" customHeight="1">
      <c r="F823" s="94"/>
      <c r="G823" s="95"/>
    </row>
    <row r="824" spans="6:7" ht="18.75" customHeight="1">
      <c r="F824" s="94"/>
      <c r="G824" s="95"/>
    </row>
    <row r="825" spans="6:7" ht="18.75" customHeight="1">
      <c r="F825" s="94"/>
      <c r="G825" s="95"/>
    </row>
    <row r="826" spans="6:7" ht="18.75" customHeight="1">
      <c r="F826" s="94"/>
      <c r="G826" s="95"/>
    </row>
    <row r="827" spans="6:7" ht="18.75" customHeight="1">
      <c r="F827" s="94"/>
      <c r="G827" s="95"/>
    </row>
    <row r="828" spans="6:7" ht="18.75" customHeight="1">
      <c r="F828" s="94"/>
      <c r="G828" s="95"/>
    </row>
    <row r="829" spans="6:7" ht="18.75" customHeight="1">
      <c r="F829" s="94"/>
      <c r="G829" s="95"/>
    </row>
    <row r="830" spans="6:7" ht="18.75" customHeight="1">
      <c r="F830" s="94"/>
      <c r="G830" s="95"/>
    </row>
    <row r="831" spans="6:7" ht="18.75" customHeight="1">
      <c r="F831" s="94"/>
      <c r="G831" s="95"/>
    </row>
    <row r="832" spans="6:7" ht="18.75" customHeight="1">
      <c r="F832" s="94"/>
      <c r="G832" s="95"/>
    </row>
    <row r="833" spans="6:7" ht="18.75" customHeight="1">
      <c r="F833" s="94"/>
      <c r="G833" s="95"/>
    </row>
    <row r="834" spans="6:7" ht="18.75" customHeight="1">
      <c r="F834" s="94"/>
      <c r="G834" s="95"/>
    </row>
    <row r="835" spans="6:7" ht="18.75" customHeight="1">
      <c r="F835" s="94"/>
      <c r="G835" s="95"/>
    </row>
    <row r="836" spans="6:7" ht="18.75" customHeight="1">
      <c r="F836" s="94"/>
      <c r="G836" s="95"/>
    </row>
    <row r="837" spans="6:7" ht="18.75" customHeight="1">
      <c r="F837" s="94"/>
      <c r="G837" s="95"/>
    </row>
    <row r="838" spans="6:7" ht="18.75" customHeight="1">
      <c r="F838" s="94"/>
      <c r="G838" s="95"/>
    </row>
    <row r="839" spans="6:7" ht="18.75" customHeight="1">
      <c r="F839" s="94"/>
      <c r="G839" s="95"/>
    </row>
    <row r="840" spans="6:7" ht="18.75" customHeight="1">
      <c r="F840" s="94"/>
      <c r="G840" s="95"/>
    </row>
    <row r="841" spans="6:7" ht="18.75" customHeight="1">
      <c r="F841" s="94"/>
      <c r="G841" s="95"/>
    </row>
    <row r="842" spans="6:7" ht="18.75" customHeight="1">
      <c r="F842" s="94"/>
      <c r="G842" s="95"/>
    </row>
    <row r="843" spans="6:7" ht="18.75" customHeight="1">
      <c r="F843" s="94"/>
      <c r="G843" s="95"/>
    </row>
    <row r="844" spans="6:7" ht="18.75" customHeight="1">
      <c r="F844" s="94"/>
      <c r="G844" s="95"/>
    </row>
    <row r="845" spans="6:7" ht="18.75" customHeight="1">
      <c r="F845" s="94"/>
      <c r="G845" s="95"/>
    </row>
    <row r="846" spans="6:7" ht="18.75" customHeight="1">
      <c r="F846" s="94"/>
      <c r="G846" s="95"/>
    </row>
    <row r="847" spans="6:7" ht="18.75" customHeight="1">
      <c r="F847" s="94"/>
      <c r="G847" s="95"/>
    </row>
    <row r="848" spans="6:7" ht="18.75" customHeight="1">
      <c r="F848" s="94"/>
      <c r="G848" s="95"/>
    </row>
    <row r="849" spans="6:7" ht="18.75" customHeight="1">
      <c r="F849" s="94"/>
      <c r="G849" s="95"/>
    </row>
    <row r="850" spans="6:7" ht="18.75" customHeight="1">
      <c r="F850" s="94"/>
      <c r="G850" s="95"/>
    </row>
    <row r="851" spans="6:7" ht="18.75" customHeight="1">
      <c r="F851" s="94"/>
      <c r="G851" s="95"/>
    </row>
    <row r="852" spans="6:7" ht="18.75" customHeight="1">
      <c r="F852" s="94"/>
      <c r="G852" s="95"/>
    </row>
    <row r="853" spans="6:7" ht="18.75" customHeight="1">
      <c r="F853" s="94"/>
      <c r="G853" s="95"/>
    </row>
    <row r="854" spans="6:7" ht="18.75" customHeight="1">
      <c r="F854" s="94"/>
      <c r="G854" s="95"/>
    </row>
    <row r="855" spans="6:7" ht="18.75" customHeight="1">
      <c r="F855" s="94"/>
      <c r="G855" s="95"/>
    </row>
    <row r="856" spans="6:7" ht="18.75" customHeight="1">
      <c r="F856" s="94"/>
      <c r="G856" s="95"/>
    </row>
    <row r="857" spans="6:7" ht="18.75" customHeight="1">
      <c r="F857" s="94"/>
      <c r="G857" s="95"/>
    </row>
    <row r="858" spans="6:7" ht="18.75" customHeight="1">
      <c r="F858" s="94"/>
      <c r="G858" s="95"/>
    </row>
    <row r="859" spans="6:7" ht="18.75" customHeight="1">
      <c r="F859" s="94"/>
      <c r="G859" s="95"/>
    </row>
    <row r="860" spans="6:7" ht="18.75" customHeight="1">
      <c r="F860" s="94"/>
      <c r="G860" s="95"/>
    </row>
    <row r="861" spans="6:7" ht="18.75" customHeight="1">
      <c r="F861" s="94"/>
      <c r="G861" s="95"/>
    </row>
    <row r="862" spans="6:7" ht="18.75" customHeight="1">
      <c r="F862" s="94"/>
      <c r="G862" s="95"/>
    </row>
    <row r="863" spans="6:7" ht="18.75" customHeight="1">
      <c r="F863" s="94"/>
      <c r="G863" s="95"/>
    </row>
    <row r="864" spans="6:7" ht="18.75" customHeight="1">
      <c r="F864" s="94"/>
      <c r="G864" s="95"/>
    </row>
    <row r="865" spans="6:7" ht="18.75" customHeight="1">
      <c r="F865" s="94"/>
      <c r="G865" s="95"/>
    </row>
    <row r="866" spans="6:7" ht="18.75" customHeight="1">
      <c r="F866" s="94"/>
      <c r="G866" s="95"/>
    </row>
    <row r="867" spans="6:7" ht="18.75" customHeight="1">
      <c r="F867" s="94"/>
      <c r="G867" s="95"/>
    </row>
    <row r="868" spans="6:7" ht="18.75" customHeight="1">
      <c r="F868" s="94"/>
      <c r="G868" s="95"/>
    </row>
    <row r="869" spans="6:7" ht="18.75" customHeight="1">
      <c r="F869" s="94"/>
      <c r="G869" s="95"/>
    </row>
    <row r="870" spans="6:7" ht="18.75" customHeight="1">
      <c r="F870" s="94"/>
      <c r="G870" s="95"/>
    </row>
    <row r="871" spans="6:7" ht="18.75" customHeight="1">
      <c r="F871" s="94"/>
      <c r="G871" s="95"/>
    </row>
    <row r="872" spans="6:7" ht="18.75" customHeight="1">
      <c r="F872" s="94"/>
      <c r="G872" s="95"/>
    </row>
    <row r="873" spans="6:7" ht="18.75" customHeight="1">
      <c r="F873" s="94"/>
      <c r="G873" s="95"/>
    </row>
    <row r="874" spans="6:7" ht="18.75" customHeight="1">
      <c r="F874" s="94"/>
      <c r="G874" s="95"/>
    </row>
    <row r="875" spans="6:7" ht="18.75" customHeight="1">
      <c r="F875" s="94"/>
      <c r="G875" s="95"/>
    </row>
    <row r="876" spans="6:7" ht="18.75" customHeight="1">
      <c r="F876" s="94"/>
      <c r="G876" s="95"/>
    </row>
    <row r="877" spans="6:7" ht="18.75" customHeight="1">
      <c r="F877" s="94"/>
      <c r="G877" s="95"/>
    </row>
    <row r="878" spans="6:7" ht="18.75" customHeight="1">
      <c r="F878" s="94"/>
      <c r="G878" s="95"/>
    </row>
    <row r="879" spans="6:7" ht="18.75" customHeight="1">
      <c r="F879" s="94"/>
      <c r="G879" s="95"/>
    </row>
    <row r="880" spans="6:7" ht="18.75" customHeight="1">
      <c r="F880" s="94"/>
      <c r="G880" s="95"/>
    </row>
    <row r="881" spans="6:7" ht="18.75" customHeight="1">
      <c r="F881" s="94"/>
      <c r="G881" s="95"/>
    </row>
    <row r="882" spans="6:7" ht="18.75" customHeight="1">
      <c r="F882" s="94"/>
      <c r="G882" s="95"/>
    </row>
    <row r="883" spans="6:7" ht="18.75" customHeight="1">
      <c r="F883" s="94"/>
      <c r="G883" s="95"/>
    </row>
    <row r="884" spans="6:7" ht="18.75" customHeight="1">
      <c r="F884" s="94"/>
      <c r="G884" s="95"/>
    </row>
    <row r="885" spans="6:7" ht="18.75" customHeight="1">
      <c r="F885" s="94"/>
      <c r="G885" s="95"/>
    </row>
    <row r="886" spans="6:7" ht="18.75" customHeight="1">
      <c r="F886" s="94"/>
      <c r="G886" s="95"/>
    </row>
    <row r="887" spans="6:7" ht="18.75" customHeight="1">
      <c r="F887" s="94"/>
      <c r="G887" s="95"/>
    </row>
    <row r="888" spans="6:7" ht="18.75" customHeight="1">
      <c r="F888" s="94"/>
      <c r="G888" s="95"/>
    </row>
    <row r="889" spans="6:7" ht="18.75" customHeight="1">
      <c r="F889" s="94"/>
      <c r="G889" s="95"/>
    </row>
    <row r="890" spans="6:7" ht="18.75" customHeight="1">
      <c r="F890" s="94"/>
      <c r="G890" s="95"/>
    </row>
    <row r="891" spans="6:7" ht="18.75" customHeight="1">
      <c r="F891" s="94"/>
      <c r="G891" s="95"/>
    </row>
    <row r="892" spans="6:7" ht="18.75" customHeight="1">
      <c r="F892" s="94"/>
      <c r="G892" s="95"/>
    </row>
    <row r="893" spans="6:7" ht="18.75" customHeight="1">
      <c r="F893" s="94"/>
      <c r="G893" s="95"/>
    </row>
    <row r="894" spans="6:7" ht="18.75" customHeight="1">
      <c r="F894" s="94"/>
      <c r="G894" s="95"/>
    </row>
    <row r="895" spans="6:7" ht="18.75" customHeight="1">
      <c r="F895" s="94"/>
      <c r="G895" s="95"/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EA70C-9269-479B-807C-8F168B3E65E2}">
  <sheetPr>
    <tabColor theme="9" tint="0.39997558519241921"/>
  </sheetPr>
  <dimension ref="A1:D16"/>
  <sheetViews>
    <sheetView workbookViewId="0">
      <selection activeCell="G12" sqref="G12"/>
    </sheetView>
  </sheetViews>
  <sheetFormatPr baseColWidth="10" defaultRowHeight="12.75"/>
  <cols>
    <col min="1" max="1" width="23.5703125" style="81" customWidth="1"/>
    <col min="2" max="2" width="34" style="81" customWidth="1"/>
    <col min="3" max="16384" width="11.42578125" style="81"/>
  </cols>
  <sheetData>
    <row r="1" spans="1:4" ht="15">
      <c r="A1" s="151" t="s">
        <v>63</v>
      </c>
      <c r="B1" s="151"/>
      <c r="C1" s="151"/>
      <c r="D1" s="151"/>
    </row>
    <row r="2" spans="1:4" ht="25.5">
      <c r="A2" s="120" t="s">
        <v>66</v>
      </c>
      <c r="B2" s="120" t="s">
        <v>65</v>
      </c>
      <c r="C2" s="120" t="s">
        <v>62</v>
      </c>
      <c r="D2" s="120" t="s">
        <v>64</v>
      </c>
    </row>
    <row r="3" spans="1:4">
      <c r="A3" s="114"/>
      <c r="B3" s="114"/>
      <c r="C3" s="115"/>
      <c r="D3" s="116">
        <v>0</v>
      </c>
    </row>
    <row r="4" spans="1:4">
      <c r="A4" s="114"/>
      <c r="B4" s="114"/>
      <c r="C4" s="115"/>
      <c r="D4" s="116">
        <v>0</v>
      </c>
    </row>
    <row r="5" spans="1:4">
      <c r="A5" s="114"/>
      <c r="B5" s="114"/>
      <c r="C5" s="115"/>
      <c r="D5" s="116">
        <v>0</v>
      </c>
    </row>
    <row r="6" spans="1:4">
      <c r="A6" s="114"/>
      <c r="B6" s="114"/>
      <c r="C6" s="115"/>
      <c r="D6" s="116">
        <v>0</v>
      </c>
    </row>
    <row r="7" spans="1:4">
      <c r="A7" s="114"/>
      <c r="B7" s="114"/>
      <c r="C7" s="115"/>
      <c r="D7" s="116">
        <v>0</v>
      </c>
    </row>
    <row r="8" spans="1:4">
      <c r="A8" s="114"/>
      <c r="B8" s="114"/>
      <c r="C8" s="115"/>
      <c r="D8" s="116">
        <v>0</v>
      </c>
    </row>
    <row r="9" spans="1:4">
      <c r="A9" s="114"/>
      <c r="B9" s="114"/>
      <c r="C9" s="115"/>
      <c r="D9" s="116">
        <v>0</v>
      </c>
    </row>
    <row r="10" spans="1:4">
      <c r="A10" s="114"/>
      <c r="B10" s="114"/>
      <c r="C10" s="115"/>
      <c r="D10" s="116">
        <v>0</v>
      </c>
    </row>
    <row r="11" spans="1:4">
      <c r="A11" s="114"/>
      <c r="B11" s="114"/>
      <c r="C11" s="115"/>
      <c r="D11" s="116">
        <v>0</v>
      </c>
    </row>
    <row r="12" spans="1:4">
      <c r="A12" s="114"/>
      <c r="B12" s="114"/>
      <c r="C12" s="115"/>
      <c r="D12" s="116">
        <v>0</v>
      </c>
    </row>
    <row r="13" spans="1:4">
      <c r="A13" s="114"/>
      <c r="B13" s="114"/>
      <c r="C13" s="115"/>
      <c r="D13" s="116">
        <v>0</v>
      </c>
    </row>
    <row r="14" spans="1:4">
      <c r="A14" s="114"/>
      <c r="B14" s="114"/>
      <c r="C14" s="115"/>
      <c r="D14" s="116">
        <v>0</v>
      </c>
    </row>
    <row r="15" spans="1:4" ht="13.5" thickBot="1">
      <c r="A15" s="117"/>
      <c r="B15" s="117"/>
      <c r="C15" s="118"/>
      <c r="D15" s="119">
        <v>0</v>
      </c>
    </row>
    <row r="16" spans="1:4" ht="13.5" thickBot="1">
      <c r="A16" s="152" t="s">
        <v>25</v>
      </c>
      <c r="B16" s="153"/>
      <c r="C16" s="154"/>
      <c r="D16" s="97">
        <f>SUM(D3:D15)</f>
        <v>0</v>
      </c>
    </row>
  </sheetData>
  <mergeCells count="2">
    <mergeCell ref="A1:D1"/>
    <mergeCell ref="A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6D7A8"/>
    <outlinePr summaryBelow="0" summaryRight="0"/>
  </sheetPr>
  <dimension ref="A1:D975"/>
  <sheetViews>
    <sheetView showGridLines="0" workbookViewId="0">
      <selection activeCell="A9" sqref="A9"/>
    </sheetView>
  </sheetViews>
  <sheetFormatPr baseColWidth="10" defaultColWidth="14.42578125" defaultRowHeight="15" customHeight="1"/>
  <cols>
    <col min="1" max="1" width="85.85546875" customWidth="1"/>
    <col min="2" max="2" width="14.140625" customWidth="1"/>
    <col min="3" max="3" width="15.7109375" customWidth="1"/>
    <col min="5" max="5" width="10" customWidth="1"/>
    <col min="6" max="6" width="17.42578125" customWidth="1"/>
  </cols>
  <sheetData>
    <row r="1" spans="1:4">
      <c r="A1" s="155" t="s">
        <v>68</v>
      </c>
      <c r="B1" s="156"/>
      <c r="C1" s="156"/>
      <c r="D1" s="156"/>
    </row>
    <row r="2" spans="1:4" ht="25.5">
      <c r="A2" s="124" t="s">
        <v>29</v>
      </c>
      <c r="B2" s="125" t="s">
        <v>67</v>
      </c>
      <c r="C2" s="125" t="s">
        <v>33</v>
      </c>
      <c r="D2" s="125" t="s">
        <v>34</v>
      </c>
    </row>
    <row r="3" spans="1:4" ht="15.75" customHeight="1">
      <c r="A3" s="121"/>
      <c r="B3" s="121"/>
      <c r="C3" s="121"/>
      <c r="D3" s="122">
        <f>B3*C3</f>
        <v>0</v>
      </c>
    </row>
    <row r="4" spans="1:4" ht="15" customHeight="1">
      <c r="A4" s="121"/>
      <c r="B4" s="121"/>
      <c r="C4" s="121"/>
      <c r="D4" s="122">
        <f t="shared" ref="D4:D11" si="0">B4*C4</f>
        <v>0</v>
      </c>
    </row>
    <row r="5" spans="1:4" ht="15" customHeight="1">
      <c r="A5" s="121"/>
      <c r="B5" s="121"/>
      <c r="C5" s="121"/>
      <c r="D5" s="122">
        <f t="shared" si="0"/>
        <v>0</v>
      </c>
    </row>
    <row r="6" spans="1:4" ht="15" customHeight="1">
      <c r="A6" s="121"/>
      <c r="B6" s="121"/>
      <c r="C6" s="121"/>
      <c r="D6" s="122">
        <f t="shared" si="0"/>
        <v>0</v>
      </c>
    </row>
    <row r="7" spans="1:4" ht="15" customHeight="1">
      <c r="A7" s="121"/>
      <c r="B7" s="121"/>
      <c r="C7" s="121"/>
      <c r="D7" s="122">
        <f t="shared" si="0"/>
        <v>0</v>
      </c>
    </row>
    <row r="8" spans="1:4" ht="15" customHeight="1">
      <c r="A8" s="121"/>
      <c r="B8" s="121"/>
      <c r="C8" s="121"/>
      <c r="D8" s="122">
        <f t="shared" si="0"/>
        <v>0</v>
      </c>
    </row>
    <row r="9" spans="1:4" ht="15" customHeight="1">
      <c r="A9" s="121"/>
      <c r="B9" s="121"/>
      <c r="C9" s="121"/>
      <c r="D9" s="122">
        <f t="shared" si="0"/>
        <v>0</v>
      </c>
    </row>
    <row r="10" spans="1:4" ht="16.5" customHeight="1">
      <c r="A10" s="121"/>
      <c r="B10" s="121"/>
      <c r="C10" s="121"/>
      <c r="D10" s="122">
        <f t="shared" si="0"/>
        <v>0</v>
      </c>
    </row>
    <row r="11" spans="1:4">
      <c r="A11" s="121"/>
      <c r="B11" s="121"/>
      <c r="C11" s="121"/>
      <c r="D11" s="123">
        <f t="shared" si="0"/>
        <v>0</v>
      </c>
    </row>
    <row r="12" spans="1:4">
      <c r="A12" s="16" t="s">
        <v>35</v>
      </c>
      <c r="B12" s="98">
        <f>SUM(B3:B11)</f>
        <v>0</v>
      </c>
      <c r="C12" s="99">
        <f>SUM(C3:C11)</f>
        <v>0</v>
      </c>
      <c r="D12" s="100"/>
    </row>
    <row r="13" spans="1:4">
      <c r="D13" s="6"/>
    </row>
    <row r="14" spans="1:4">
      <c r="D14" s="6"/>
    </row>
    <row r="15" spans="1:4">
      <c r="D15" s="6"/>
    </row>
    <row r="16" spans="1:4">
      <c r="D16" s="6"/>
    </row>
    <row r="17" spans="4:4">
      <c r="D17" s="6"/>
    </row>
    <row r="18" spans="4:4">
      <c r="D18" s="6"/>
    </row>
    <row r="19" spans="4:4">
      <c r="D19" s="6"/>
    </row>
    <row r="20" spans="4:4">
      <c r="D20" s="6"/>
    </row>
    <row r="21" spans="4:4">
      <c r="D21" s="6"/>
    </row>
    <row r="22" spans="4:4">
      <c r="D22" s="6"/>
    </row>
    <row r="23" spans="4:4">
      <c r="D23" s="6"/>
    </row>
    <row r="24" spans="4:4">
      <c r="D24" s="6"/>
    </row>
    <row r="25" spans="4:4">
      <c r="D25" s="6"/>
    </row>
    <row r="26" spans="4:4">
      <c r="D26" s="6"/>
    </row>
    <row r="27" spans="4:4">
      <c r="D27" s="6"/>
    </row>
    <row r="28" spans="4:4">
      <c r="D28" s="6"/>
    </row>
    <row r="29" spans="4:4">
      <c r="D29" s="6"/>
    </row>
    <row r="30" spans="4:4">
      <c r="D30" s="6"/>
    </row>
    <row r="31" spans="4:4">
      <c r="D31" s="6"/>
    </row>
    <row r="32" spans="4:4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  <row r="47" spans="4:4">
      <c r="D47" s="6"/>
    </row>
    <row r="48" spans="4:4">
      <c r="D48" s="6"/>
    </row>
    <row r="49" spans="4:4">
      <c r="D49" s="6"/>
    </row>
    <row r="50" spans="4:4">
      <c r="D50" s="6"/>
    </row>
    <row r="51" spans="4:4">
      <c r="D51" s="6"/>
    </row>
    <row r="52" spans="4:4">
      <c r="D52" s="6"/>
    </row>
    <row r="53" spans="4:4">
      <c r="D53" s="6"/>
    </row>
    <row r="54" spans="4:4">
      <c r="D54" s="6"/>
    </row>
    <row r="55" spans="4:4">
      <c r="D55" s="6"/>
    </row>
    <row r="56" spans="4:4">
      <c r="D56" s="6"/>
    </row>
    <row r="57" spans="4:4">
      <c r="D57" s="6"/>
    </row>
    <row r="58" spans="4:4">
      <c r="D58" s="6"/>
    </row>
    <row r="59" spans="4:4">
      <c r="D59" s="6"/>
    </row>
    <row r="60" spans="4:4">
      <c r="D60" s="6"/>
    </row>
    <row r="61" spans="4:4">
      <c r="D61" s="6"/>
    </row>
    <row r="62" spans="4:4">
      <c r="D62" s="6"/>
    </row>
    <row r="63" spans="4:4">
      <c r="D63" s="6"/>
    </row>
    <row r="64" spans="4:4">
      <c r="D64" s="6"/>
    </row>
    <row r="65" spans="4:4">
      <c r="D65" s="6"/>
    </row>
    <row r="66" spans="4:4">
      <c r="D66" s="6"/>
    </row>
    <row r="67" spans="4:4">
      <c r="D67" s="6"/>
    </row>
    <row r="68" spans="4:4">
      <c r="D68" s="6"/>
    </row>
    <row r="69" spans="4:4">
      <c r="D69" s="6"/>
    </row>
    <row r="70" spans="4:4">
      <c r="D70" s="6"/>
    </row>
    <row r="71" spans="4:4">
      <c r="D71" s="6"/>
    </row>
    <row r="72" spans="4:4">
      <c r="D72" s="6"/>
    </row>
    <row r="73" spans="4:4">
      <c r="D73" s="6"/>
    </row>
    <row r="74" spans="4:4">
      <c r="D74" s="6"/>
    </row>
    <row r="75" spans="4:4">
      <c r="D75" s="6"/>
    </row>
    <row r="76" spans="4:4">
      <c r="D76" s="6"/>
    </row>
    <row r="77" spans="4:4">
      <c r="D77" s="6"/>
    </row>
    <row r="78" spans="4:4">
      <c r="D78" s="6"/>
    </row>
    <row r="79" spans="4:4">
      <c r="D79" s="6"/>
    </row>
    <row r="80" spans="4:4">
      <c r="D80" s="6"/>
    </row>
    <row r="81" spans="4:4">
      <c r="D81" s="6"/>
    </row>
    <row r="82" spans="4:4">
      <c r="D82" s="6"/>
    </row>
    <row r="83" spans="4:4">
      <c r="D83" s="6"/>
    </row>
    <row r="84" spans="4:4">
      <c r="D84" s="6"/>
    </row>
    <row r="85" spans="4:4">
      <c r="D85" s="6"/>
    </row>
    <row r="86" spans="4:4">
      <c r="D86" s="6"/>
    </row>
    <row r="87" spans="4:4">
      <c r="D87" s="6"/>
    </row>
    <row r="88" spans="4:4">
      <c r="D88" s="6"/>
    </row>
    <row r="89" spans="4:4">
      <c r="D89" s="6"/>
    </row>
    <row r="90" spans="4:4">
      <c r="D90" s="6"/>
    </row>
    <row r="91" spans="4:4">
      <c r="D91" s="6"/>
    </row>
    <row r="92" spans="4:4">
      <c r="D92" s="6"/>
    </row>
    <row r="93" spans="4:4">
      <c r="D93" s="6"/>
    </row>
    <row r="94" spans="4:4">
      <c r="D94" s="6"/>
    </row>
    <row r="95" spans="4:4">
      <c r="D95" s="6"/>
    </row>
    <row r="96" spans="4:4">
      <c r="D96" s="6"/>
    </row>
    <row r="97" spans="4:4">
      <c r="D97" s="6"/>
    </row>
    <row r="98" spans="4:4">
      <c r="D98" s="6"/>
    </row>
    <row r="99" spans="4:4">
      <c r="D99" s="6"/>
    </row>
    <row r="100" spans="4:4">
      <c r="D100" s="6"/>
    </row>
    <row r="101" spans="4:4">
      <c r="D101" s="6"/>
    </row>
    <row r="102" spans="4:4">
      <c r="D102" s="6"/>
    </row>
    <row r="103" spans="4:4">
      <c r="D103" s="6"/>
    </row>
    <row r="104" spans="4:4">
      <c r="D104" s="6"/>
    </row>
    <row r="105" spans="4:4">
      <c r="D105" s="6"/>
    </row>
    <row r="106" spans="4:4">
      <c r="D106" s="6"/>
    </row>
    <row r="107" spans="4:4">
      <c r="D107" s="6"/>
    </row>
    <row r="108" spans="4:4">
      <c r="D108" s="6"/>
    </row>
    <row r="109" spans="4:4">
      <c r="D109" s="6"/>
    </row>
    <row r="110" spans="4:4">
      <c r="D110" s="6"/>
    </row>
    <row r="111" spans="4:4">
      <c r="D111" s="6"/>
    </row>
    <row r="112" spans="4:4">
      <c r="D112" s="6"/>
    </row>
    <row r="113" spans="4:4">
      <c r="D113" s="6"/>
    </row>
    <row r="114" spans="4:4">
      <c r="D114" s="6"/>
    </row>
    <row r="115" spans="4:4">
      <c r="D115" s="6"/>
    </row>
    <row r="116" spans="4:4">
      <c r="D116" s="6"/>
    </row>
    <row r="117" spans="4:4">
      <c r="D117" s="6"/>
    </row>
    <row r="118" spans="4:4">
      <c r="D118" s="6"/>
    </row>
    <row r="119" spans="4:4">
      <c r="D119" s="6"/>
    </row>
    <row r="120" spans="4:4">
      <c r="D120" s="6"/>
    </row>
    <row r="121" spans="4:4">
      <c r="D121" s="6"/>
    </row>
    <row r="122" spans="4:4">
      <c r="D122" s="6"/>
    </row>
    <row r="123" spans="4:4">
      <c r="D123" s="6"/>
    </row>
    <row r="124" spans="4:4">
      <c r="D124" s="6"/>
    </row>
    <row r="125" spans="4:4">
      <c r="D125" s="6"/>
    </row>
    <row r="126" spans="4:4">
      <c r="D126" s="6"/>
    </row>
    <row r="127" spans="4:4">
      <c r="D127" s="6"/>
    </row>
    <row r="128" spans="4:4">
      <c r="D128" s="6"/>
    </row>
    <row r="129" spans="4:4">
      <c r="D129" s="6"/>
    </row>
    <row r="130" spans="4:4">
      <c r="D130" s="6"/>
    </row>
    <row r="131" spans="4:4">
      <c r="D131" s="6"/>
    </row>
    <row r="132" spans="4:4">
      <c r="D132" s="6"/>
    </row>
    <row r="133" spans="4:4">
      <c r="D133" s="6"/>
    </row>
    <row r="134" spans="4:4">
      <c r="D134" s="6"/>
    </row>
    <row r="135" spans="4:4">
      <c r="D135" s="6"/>
    </row>
    <row r="136" spans="4:4">
      <c r="D136" s="6"/>
    </row>
    <row r="137" spans="4:4">
      <c r="D137" s="6"/>
    </row>
    <row r="138" spans="4:4">
      <c r="D138" s="6"/>
    </row>
    <row r="139" spans="4:4">
      <c r="D139" s="6"/>
    </row>
    <row r="140" spans="4:4">
      <c r="D140" s="6"/>
    </row>
    <row r="141" spans="4:4">
      <c r="D141" s="6"/>
    </row>
    <row r="142" spans="4:4">
      <c r="D142" s="6"/>
    </row>
    <row r="143" spans="4:4">
      <c r="D143" s="6"/>
    </row>
    <row r="144" spans="4:4">
      <c r="D144" s="6"/>
    </row>
    <row r="145" spans="4:4">
      <c r="D145" s="6"/>
    </row>
    <row r="146" spans="4:4">
      <c r="D146" s="6"/>
    </row>
    <row r="147" spans="4:4">
      <c r="D147" s="6"/>
    </row>
    <row r="148" spans="4:4">
      <c r="D148" s="6"/>
    </row>
    <row r="149" spans="4:4">
      <c r="D149" s="6"/>
    </row>
    <row r="150" spans="4:4">
      <c r="D150" s="6"/>
    </row>
    <row r="151" spans="4:4">
      <c r="D151" s="6"/>
    </row>
    <row r="152" spans="4:4">
      <c r="D152" s="6"/>
    </row>
    <row r="153" spans="4:4">
      <c r="D153" s="6"/>
    </row>
    <row r="154" spans="4:4">
      <c r="D154" s="6"/>
    </row>
    <row r="155" spans="4:4">
      <c r="D155" s="6"/>
    </row>
    <row r="156" spans="4:4">
      <c r="D156" s="6"/>
    </row>
    <row r="157" spans="4:4">
      <c r="D157" s="6"/>
    </row>
    <row r="158" spans="4:4">
      <c r="D158" s="6"/>
    </row>
    <row r="159" spans="4:4">
      <c r="D159" s="6"/>
    </row>
    <row r="160" spans="4:4">
      <c r="D160" s="6"/>
    </row>
    <row r="161" spans="4:4">
      <c r="D161" s="6"/>
    </row>
    <row r="162" spans="4:4">
      <c r="D162" s="6"/>
    </row>
    <row r="163" spans="4:4">
      <c r="D163" s="6"/>
    </row>
    <row r="164" spans="4:4">
      <c r="D164" s="6"/>
    </row>
    <row r="165" spans="4:4">
      <c r="D165" s="6"/>
    </row>
    <row r="166" spans="4:4">
      <c r="D166" s="6"/>
    </row>
    <row r="167" spans="4:4">
      <c r="D167" s="6"/>
    </row>
    <row r="168" spans="4:4">
      <c r="D168" s="6"/>
    </row>
    <row r="169" spans="4:4">
      <c r="D169" s="6"/>
    </row>
    <row r="170" spans="4:4">
      <c r="D170" s="6"/>
    </row>
    <row r="171" spans="4:4">
      <c r="D171" s="6"/>
    </row>
    <row r="172" spans="4:4">
      <c r="D172" s="6"/>
    </row>
    <row r="173" spans="4:4">
      <c r="D173" s="6"/>
    </row>
    <row r="174" spans="4:4">
      <c r="D174" s="6"/>
    </row>
    <row r="175" spans="4:4">
      <c r="D175" s="6"/>
    </row>
    <row r="176" spans="4:4">
      <c r="D176" s="6"/>
    </row>
    <row r="177" spans="4:4">
      <c r="D177" s="6"/>
    </row>
    <row r="178" spans="4:4">
      <c r="D178" s="6"/>
    </row>
    <row r="179" spans="4:4">
      <c r="D179" s="6"/>
    </row>
    <row r="180" spans="4:4">
      <c r="D180" s="6"/>
    </row>
    <row r="181" spans="4:4">
      <c r="D181" s="6"/>
    </row>
    <row r="182" spans="4:4">
      <c r="D182" s="6"/>
    </row>
    <row r="183" spans="4:4">
      <c r="D183" s="6"/>
    </row>
    <row r="184" spans="4:4">
      <c r="D184" s="6"/>
    </row>
    <row r="185" spans="4:4">
      <c r="D185" s="6"/>
    </row>
    <row r="186" spans="4:4">
      <c r="D186" s="6"/>
    </row>
    <row r="187" spans="4:4">
      <c r="D187" s="6"/>
    </row>
    <row r="188" spans="4:4">
      <c r="D188" s="6"/>
    </row>
    <row r="189" spans="4:4">
      <c r="D189" s="6"/>
    </row>
    <row r="190" spans="4:4">
      <c r="D190" s="6"/>
    </row>
    <row r="191" spans="4:4">
      <c r="D191" s="6"/>
    </row>
    <row r="192" spans="4:4">
      <c r="D192" s="6"/>
    </row>
    <row r="193" spans="4:4">
      <c r="D193" s="6"/>
    </row>
    <row r="194" spans="4:4">
      <c r="D194" s="6"/>
    </row>
    <row r="195" spans="4:4">
      <c r="D195" s="6"/>
    </row>
    <row r="196" spans="4:4">
      <c r="D196" s="6"/>
    </row>
    <row r="197" spans="4:4">
      <c r="D197" s="6"/>
    </row>
    <row r="198" spans="4:4">
      <c r="D198" s="6"/>
    </row>
    <row r="199" spans="4:4">
      <c r="D199" s="6"/>
    </row>
    <row r="200" spans="4:4">
      <c r="D200" s="6"/>
    </row>
    <row r="201" spans="4:4">
      <c r="D201" s="6"/>
    </row>
    <row r="202" spans="4:4">
      <c r="D202" s="6"/>
    </row>
    <row r="203" spans="4:4">
      <c r="D203" s="6"/>
    </row>
    <row r="204" spans="4:4">
      <c r="D204" s="6"/>
    </row>
    <row r="205" spans="4:4">
      <c r="D205" s="6"/>
    </row>
    <row r="206" spans="4:4">
      <c r="D206" s="6"/>
    </row>
    <row r="207" spans="4:4">
      <c r="D207" s="6"/>
    </row>
    <row r="208" spans="4:4">
      <c r="D208" s="6"/>
    </row>
    <row r="209" spans="4:4">
      <c r="D209" s="6"/>
    </row>
    <row r="210" spans="4:4">
      <c r="D210" s="6"/>
    </row>
    <row r="211" spans="4:4">
      <c r="D211" s="6"/>
    </row>
    <row r="212" spans="4:4">
      <c r="D212" s="6"/>
    </row>
    <row r="213" spans="4:4">
      <c r="D213" s="6"/>
    </row>
    <row r="214" spans="4:4">
      <c r="D214" s="6"/>
    </row>
    <row r="215" spans="4:4">
      <c r="D215" s="6"/>
    </row>
    <row r="216" spans="4:4">
      <c r="D216" s="6"/>
    </row>
    <row r="217" spans="4:4">
      <c r="D217" s="6"/>
    </row>
    <row r="218" spans="4:4">
      <c r="D218" s="6"/>
    </row>
    <row r="219" spans="4:4">
      <c r="D219" s="6"/>
    </row>
    <row r="220" spans="4:4">
      <c r="D220" s="6"/>
    </row>
    <row r="221" spans="4:4">
      <c r="D221" s="6"/>
    </row>
    <row r="222" spans="4:4">
      <c r="D222" s="6"/>
    </row>
    <row r="223" spans="4:4">
      <c r="D223" s="6"/>
    </row>
    <row r="224" spans="4:4">
      <c r="D224" s="6"/>
    </row>
    <row r="225" spans="4:4">
      <c r="D225" s="6"/>
    </row>
    <row r="226" spans="4:4">
      <c r="D226" s="6"/>
    </row>
    <row r="227" spans="4:4">
      <c r="D227" s="6"/>
    </row>
    <row r="228" spans="4:4">
      <c r="D228" s="6"/>
    </row>
    <row r="229" spans="4:4">
      <c r="D229" s="6"/>
    </row>
    <row r="230" spans="4:4">
      <c r="D230" s="6"/>
    </row>
    <row r="231" spans="4:4">
      <c r="D231" s="6"/>
    </row>
    <row r="232" spans="4:4">
      <c r="D232" s="6"/>
    </row>
    <row r="233" spans="4:4">
      <c r="D233" s="6"/>
    </row>
    <row r="234" spans="4:4">
      <c r="D234" s="6"/>
    </row>
    <row r="235" spans="4:4">
      <c r="D235" s="6"/>
    </row>
    <row r="236" spans="4:4">
      <c r="D236" s="6"/>
    </row>
    <row r="237" spans="4:4">
      <c r="D237" s="6"/>
    </row>
    <row r="238" spans="4:4">
      <c r="D238" s="6"/>
    </row>
    <row r="239" spans="4:4">
      <c r="D239" s="6"/>
    </row>
    <row r="240" spans="4:4">
      <c r="D240" s="6"/>
    </row>
    <row r="241" spans="4:4">
      <c r="D241" s="6"/>
    </row>
    <row r="242" spans="4:4">
      <c r="D242" s="6"/>
    </row>
    <row r="243" spans="4:4">
      <c r="D243" s="6"/>
    </row>
    <row r="244" spans="4:4">
      <c r="D244" s="6"/>
    </row>
    <row r="245" spans="4:4">
      <c r="D245" s="6"/>
    </row>
    <row r="246" spans="4:4">
      <c r="D246" s="6"/>
    </row>
    <row r="247" spans="4:4">
      <c r="D247" s="6"/>
    </row>
    <row r="248" spans="4:4">
      <c r="D248" s="6"/>
    </row>
    <row r="249" spans="4:4">
      <c r="D249" s="6"/>
    </row>
    <row r="250" spans="4:4">
      <c r="D250" s="6"/>
    </row>
    <row r="251" spans="4:4">
      <c r="D251" s="6"/>
    </row>
    <row r="252" spans="4:4">
      <c r="D252" s="6"/>
    </row>
    <row r="253" spans="4:4">
      <c r="D253" s="6"/>
    </row>
    <row r="254" spans="4:4">
      <c r="D254" s="6"/>
    </row>
    <row r="255" spans="4:4">
      <c r="D255" s="6"/>
    </row>
    <row r="256" spans="4:4">
      <c r="D256" s="6"/>
    </row>
    <row r="257" spans="4:4">
      <c r="D257" s="6"/>
    </row>
    <row r="258" spans="4:4">
      <c r="D258" s="6"/>
    </row>
    <row r="259" spans="4:4">
      <c r="D259" s="6"/>
    </row>
    <row r="260" spans="4:4">
      <c r="D260" s="6"/>
    </row>
    <row r="261" spans="4:4">
      <c r="D261" s="6"/>
    </row>
    <row r="262" spans="4:4">
      <c r="D262" s="6"/>
    </row>
    <row r="263" spans="4:4">
      <c r="D263" s="6"/>
    </row>
    <row r="264" spans="4:4">
      <c r="D264" s="6"/>
    </row>
    <row r="265" spans="4:4">
      <c r="D265" s="6"/>
    </row>
    <row r="266" spans="4:4">
      <c r="D266" s="6"/>
    </row>
    <row r="267" spans="4:4">
      <c r="D267" s="6"/>
    </row>
    <row r="268" spans="4:4">
      <c r="D268" s="6"/>
    </row>
    <row r="269" spans="4:4">
      <c r="D269" s="6"/>
    </row>
    <row r="270" spans="4:4">
      <c r="D270" s="6"/>
    </row>
    <row r="271" spans="4:4">
      <c r="D271" s="6"/>
    </row>
    <row r="272" spans="4:4">
      <c r="D272" s="6"/>
    </row>
    <row r="273" spans="4:4">
      <c r="D273" s="6"/>
    </row>
    <row r="274" spans="4:4">
      <c r="D274" s="6"/>
    </row>
    <row r="275" spans="4:4">
      <c r="D275" s="6"/>
    </row>
    <row r="276" spans="4:4">
      <c r="D276" s="6"/>
    </row>
    <row r="277" spans="4:4">
      <c r="D277" s="6"/>
    </row>
    <row r="278" spans="4:4">
      <c r="D278" s="6"/>
    </row>
    <row r="279" spans="4:4">
      <c r="D279" s="6"/>
    </row>
    <row r="280" spans="4:4">
      <c r="D280" s="6"/>
    </row>
    <row r="281" spans="4:4">
      <c r="D281" s="6"/>
    </row>
    <row r="282" spans="4:4">
      <c r="D282" s="6"/>
    </row>
    <row r="283" spans="4:4">
      <c r="D283" s="6"/>
    </row>
    <row r="284" spans="4:4">
      <c r="D284" s="6"/>
    </row>
    <row r="285" spans="4:4">
      <c r="D285" s="6"/>
    </row>
    <row r="286" spans="4:4">
      <c r="D286" s="6"/>
    </row>
    <row r="287" spans="4:4">
      <c r="D287" s="6"/>
    </row>
    <row r="288" spans="4:4">
      <c r="D288" s="6"/>
    </row>
    <row r="289" spans="4:4">
      <c r="D289" s="6"/>
    </row>
    <row r="290" spans="4:4">
      <c r="D290" s="6"/>
    </row>
    <row r="291" spans="4:4">
      <c r="D291" s="6"/>
    </row>
    <row r="292" spans="4:4">
      <c r="D292" s="6"/>
    </row>
    <row r="293" spans="4:4">
      <c r="D293" s="6"/>
    </row>
    <row r="294" spans="4:4">
      <c r="D294" s="6"/>
    </row>
    <row r="295" spans="4:4">
      <c r="D295" s="6"/>
    </row>
    <row r="296" spans="4:4">
      <c r="D296" s="6"/>
    </row>
    <row r="297" spans="4:4">
      <c r="D297" s="6"/>
    </row>
    <row r="298" spans="4:4">
      <c r="D298" s="6"/>
    </row>
    <row r="299" spans="4:4">
      <c r="D299" s="6"/>
    </row>
    <row r="300" spans="4:4">
      <c r="D300" s="6"/>
    </row>
    <row r="301" spans="4:4">
      <c r="D301" s="6"/>
    </row>
    <row r="302" spans="4:4">
      <c r="D302" s="6"/>
    </row>
    <row r="303" spans="4:4">
      <c r="D303" s="6"/>
    </row>
    <row r="304" spans="4:4">
      <c r="D304" s="6"/>
    </row>
    <row r="305" spans="4:4">
      <c r="D305" s="6"/>
    </row>
    <row r="306" spans="4:4">
      <c r="D306" s="6"/>
    </row>
    <row r="307" spans="4:4">
      <c r="D307" s="6"/>
    </row>
    <row r="308" spans="4:4">
      <c r="D308" s="6"/>
    </row>
    <row r="309" spans="4:4">
      <c r="D309" s="6"/>
    </row>
    <row r="310" spans="4:4">
      <c r="D310" s="6"/>
    </row>
    <row r="311" spans="4:4">
      <c r="D311" s="6"/>
    </row>
    <row r="312" spans="4:4">
      <c r="D312" s="6"/>
    </row>
    <row r="313" spans="4:4">
      <c r="D313" s="6"/>
    </row>
    <row r="314" spans="4:4">
      <c r="D314" s="6"/>
    </row>
    <row r="315" spans="4:4">
      <c r="D315" s="6"/>
    </row>
    <row r="316" spans="4:4">
      <c r="D316" s="6"/>
    </row>
    <row r="317" spans="4:4">
      <c r="D317" s="6"/>
    </row>
    <row r="318" spans="4:4">
      <c r="D318" s="6"/>
    </row>
    <row r="319" spans="4:4">
      <c r="D319" s="6"/>
    </row>
    <row r="320" spans="4:4">
      <c r="D320" s="6"/>
    </row>
    <row r="321" spans="4:4">
      <c r="D321" s="6"/>
    </row>
    <row r="322" spans="4:4">
      <c r="D322" s="6"/>
    </row>
    <row r="323" spans="4:4">
      <c r="D323" s="6"/>
    </row>
    <row r="324" spans="4:4">
      <c r="D324" s="6"/>
    </row>
    <row r="325" spans="4:4">
      <c r="D325" s="6"/>
    </row>
    <row r="326" spans="4:4">
      <c r="D326" s="6"/>
    </row>
    <row r="327" spans="4:4">
      <c r="D327" s="6"/>
    </row>
    <row r="328" spans="4:4">
      <c r="D328" s="6"/>
    </row>
    <row r="329" spans="4:4">
      <c r="D329" s="6"/>
    </row>
    <row r="330" spans="4:4">
      <c r="D330" s="6"/>
    </row>
    <row r="331" spans="4:4">
      <c r="D331" s="6"/>
    </row>
    <row r="332" spans="4:4">
      <c r="D332" s="6"/>
    </row>
    <row r="333" spans="4:4">
      <c r="D333" s="6"/>
    </row>
    <row r="334" spans="4:4">
      <c r="D334" s="6"/>
    </row>
    <row r="335" spans="4:4">
      <c r="D335" s="6"/>
    </row>
    <row r="336" spans="4:4">
      <c r="D336" s="6"/>
    </row>
    <row r="337" spans="4:4">
      <c r="D337" s="6"/>
    </row>
    <row r="338" spans="4:4">
      <c r="D338" s="6"/>
    </row>
    <row r="339" spans="4:4">
      <c r="D339" s="6"/>
    </row>
    <row r="340" spans="4:4">
      <c r="D340" s="6"/>
    </row>
    <row r="341" spans="4:4">
      <c r="D341" s="6"/>
    </row>
    <row r="342" spans="4:4">
      <c r="D342" s="6"/>
    </row>
    <row r="343" spans="4:4">
      <c r="D343" s="6"/>
    </row>
    <row r="344" spans="4:4">
      <c r="D344" s="6"/>
    </row>
    <row r="345" spans="4:4">
      <c r="D345" s="6"/>
    </row>
    <row r="346" spans="4:4">
      <c r="D346" s="6"/>
    </row>
    <row r="347" spans="4:4">
      <c r="D347" s="6"/>
    </row>
    <row r="348" spans="4:4">
      <c r="D348" s="6"/>
    </row>
    <row r="349" spans="4:4">
      <c r="D349" s="6"/>
    </row>
    <row r="350" spans="4:4">
      <c r="D350" s="6"/>
    </row>
    <row r="351" spans="4:4">
      <c r="D351" s="6"/>
    </row>
    <row r="352" spans="4:4">
      <c r="D352" s="6"/>
    </row>
    <row r="353" spans="4:4">
      <c r="D353" s="6"/>
    </row>
    <row r="354" spans="4:4">
      <c r="D354" s="6"/>
    </row>
    <row r="355" spans="4:4">
      <c r="D355" s="6"/>
    </row>
    <row r="356" spans="4:4">
      <c r="D356" s="6"/>
    </row>
    <row r="357" spans="4:4">
      <c r="D357" s="6"/>
    </row>
    <row r="358" spans="4:4">
      <c r="D358" s="6"/>
    </row>
    <row r="359" spans="4:4">
      <c r="D359" s="6"/>
    </row>
    <row r="360" spans="4:4">
      <c r="D360" s="6"/>
    </row>
    <row r="361" spans="4:4">
      <c r="D361" s="6"/>
    </row>
    <row r="362" spans="4:4">
      <c r="D362" s="6"/>
    </row>
    <row r="363" spans="4:4">
      <c r="D363" s="6"/>
    </row>
    <row r="364" spans="4:4">
      <c r="D364" s="6"/>
    </row>
    <row r="365" spans="4:4">
      <c r="D365" s="6"/>
    </row>
    <row r="366" spans="4:4">
      <c r="D366" s="6"/>
    </row>
    <row r="367" spans="4:4">
      <c r="D367" s="6"/>
    </row>
    <row r="368" spans="4:4">
      <c r="D368" s="6"/>
    </row>
    <row r="369" spans="4:4">
      <c r="D369" s="6"/>
    </row>
    <row r="370" spans="4:4">
      <c r="D370" s="6"/>
    </row>
    <row r="371" spans="4:4">
      <c r="D371" s="6"/>
    </row>
    <row r="372" spans="4:4">
      <c r="D372" s="6"/>
    </row>
    <row r="373" spans="4:4">
      <c r="D373" s="6"/>
    </row>
    <row r="374" spans="4:4">
      <c r="D374" s="6"/>
    </row>
    <row r="375" spans="4:4">
      <c r="D375" s="6"/>
    </row>
    <row r="376" spans="4:4">
      <c r="D376" s="6"/>
    </row>
    <row r="377" spans="4:4">
      <c r="D377" s="6"/>
    </row>
    <row r="378" spans="4:4">
      <c r="D378" s="6"/>
    </row>
    <row r="379" spans="4:4">
      <c r="D379" s="6"/>
    </row>
    <row r="380" spans="4:4">
      <c r="D380" s="6"/>
    </row>
    <row r="381" spans="4:4">
      <c r="D381" s="6"/>
    </row>
    <row r="382" spans="4:4">
      <c r="D382" s="6"/>
    </row>
    <row r="383" spans="4:4">
      <c r="D383" s="6"/>
    </row>
    <row r="384" spans="4:4">
      <c r="D384" s="6"/>
    </row>
    <row r="385" spans="4:4">
      <c r="D385" s="6"/>
    </row>
    <row r="386" spans="4:4">
      <c r="D386" s="6"/>
    </row>
    <row r="387" spans="4:4">
      <c r="D387" s="6"/>
    </row>
    <row r="388" spans="4:4">
      <c r="D388" s="6"/>
    </row>
    <row r="389" spans="4:4">
      <c r="D389" s="6"/>
    </row>
    <row r="390" spans="4:4">
      <c r="D390" s="6"/>
    </row>
    <row r="391" spans="4:4">
      <c r="D391" s="6"/>
    </row>
    <row r="392" spans="4:4">
      <c r="D392" s="6"/>
    </row>
    <row r="393" spans="4:4">
      <c r="D393" s="6"/>
    </row>
    <row r="394" spans="4:4">
      <c r="D394" s="6"/>
    </row>
    <row r="395" spans="4:4">
      <c r="D395" s="6"/>
    </row>
    <row r="396" spans="4:4">
      <c r="D396" s="6"/>
    </row>
    <row r="397" spans="4:4">
      <c r="D397" s="6"/>
    </row>
    <row r="398" spans="4:4">
      <c r="D398" s="6"/>
    </row>
    <row r="399" spans="4:4">
      <c r="D399" s="6"/>
    </row>
    <row r="400" spans="4:4">
      <c r="D400" s="6"/>
    </row>
    <row r="401" spans="4:4">
      <c r="D401" s="6"/>
    </row>
    <row r="402" spans="4:4">
      <c r="D402" s="6"/>
    </row>
    <row r="403" spans="4:4">
      <c r="D403" s="6"/>
    </row>
    <row r="404" spans="4:4">
      <c r="D404" s="6"/>
    </row>
    <row r="405" spans="4:4">
      <c r="D405" s="6"/>
    </row>
    <row r="406" spans="4:4">
      <c r="D406" s="6"/>
    </row>
    <row r="407" spans="4:4">
      <c r="D407" s="6"/>
    </row>
    <row r="408" spans="4:4">
      <c r="D408" s="6"/>
    </row>
    <row r="409" spans="4:4">
      <c r="D409" s="6"/>
    </row>
    <row r="410" spans="4:4">
      <c r="D410" s="6"/>
    </row>
    <row r="411" spans="4:4">
      <c r="D411" s="6"/>
    </row>
    <row r="412" spans="4:4">
      <c r="D412" s="6"/>
    </row>
    <row r="413" spans="4:4">
      <c r="D413" s="6"/>
    </row>
    <row r="414" spans="4:4">
      <c r="D414" s="6"/>
    </row>
    <row r="415" spans="4:4">
      <c r="D415" s="6"/>
    </row>
    <row r="416" spans="4:4">
      <c r="D416" s="6"/>
    </row>
    <row r="417" spans="4:4">
      <c r="D417" s="6"/>
    </row>
    <row r="418" spans="4:4">
      <c r="D418" s="6"/>
    </row>
    <row r="419" spans="4:4">
      <c r="D419" s="6"/>
    </row>
    <row r="420" spans="4:4">
      <c r="D420" s="6"/>
    </row>
    <row r="421" spans="4:4">
      <c r="D421" s="6"/>
    </row>
    <row r="422" spans="4:4">
      <c r="D422" s="6"/>
    </row>
    <row r="423" spans="4:4">
      <c r="D423" s="6"/>
    </row>
    <row r="424" spans="4:4">
      <c r="D424" s="6"/>
    </row>
    <row r="425" spans="4:4">
      <c r="D425" s="6"/>
    </row>
    <row r="426" spans="4:4">
      <c r="D426" s="6"/>
    </row>
    <row r="427" spans="4:4">
      <c r="D427" s="6"/>
    </row>
    <row r="428" spans="4:4">
      <c r="D428" s="6"/>
    </row>
    <row r="429" spans="4:4">
      <c r="D429" s="6"/>
    </row>
    <row r="430" spans="4:4">
      <c r="D430" s="6"/>
    </row>
    <row r="431" spans="4:4">
      <c r="D431" s="6"/>
    </row>
    <row r="432" spans="4:4">
      <c r="D432" s="6"/>
    </row>
    <row r="433" spans="4:4">
      <c r="D433" s="6"/>
    </row>
    <row r="434" spans="4:4">
      <c r="D434" s="6"/>
    </row>
    <row r="435" spans="4:4">
      <c r="D435" s="6"/>
    </row>
    <row r="436" spans="4:4">
      <c r="D436" s="6"/>
    </row>
    <row r="437" spans="4:4">
      <c r="D437" s="6"/>
    </row>
    <row r="438" spans="4:4">
      <c r="D438" s="6"/>
    </row>
    <row r="439" spans="4:4">
      <c r="D439" s="6"/>
    </row>
    <row r="440" spans="4:4">
      <c r="D440" s="6"/>
    </row>
    <row r="441" spans="4:4">
      <c r="D441" s="6"/>
    </row>
    <row r="442" spans="4:4">
      <c r="D442" s="6"/>
    </row>
    <row r="443" spans="4:4">
      <c r="D443" s="6"/>
    </row>
    <row r="444" spans="4:4">
      <c r="D444" s="6"/>
    </row>
    <row r="445" spans="4:4">
      <c r="D445" s="6"/>
    </row>
    <row r="446" spans="4:4">
      <c r="D446" s="6"/>
    </row>
    <row r="447" spans="4:4">
      <c r="D447" s="6"/>
    </row>
    <row r="448" spans="4:4">
      <c r="D448" s="6"/>
    </row>
    <row r="449" spans="4:4">
      <c r="D449" s="6"/>
    </row>
    <row r="450" spans="4:4">
      <c r="D450" s="6"/>
    </row>
    <row r="451" spans="4:4">
      <c r="D451" s="6"/>
    </row>
    <row r="452" spans="4:4">
      <c r="D452" s="6"/>
    </row>
    <row r="453" spans="4:4">
      <c r="D453" s="6"/>
    </row>
    <row r="454" spans="4:4">
      <c r="D454" s="6"/>
    </row>
    <row r="455" spans="4:4">
      <c r="D455" s="6"/>
    </row>
    <row r="456" spans="4:4">
      <c r="D456" s="6"/>
    </row>
    <row r="457" spans="4:4">
      <c r="D457" s="6"/>
    </row>
    <row r="458" spans="4:4">
      <c r="D458" s="6"/>
    </row>
    <row r="459" spans="4:4">
      <c r="D459" s="6"/>
    </row>
    <row r="460" spans="4:4">
      <c r="D460" s="6"/>
    </row>
    <row r="461" spans="4:4">
      <c r="D461" s="6"/>
    </row>
    <row r="462" spans="4:4">
      <c r="D462" s="6"/>
    </row>
    <row r="463" spans="4:4">
      <c r="D463" s="6"/>
    </row>
    <row r="464" spans="4:4">
      <c r="D464" s="6"/>
    </row>
    <row r="465" spans="4:4">
      <c r="D465" s="6"/>
    </row>
    <row r="466" spans="4:4">
      <c r="D466" s="6"/>
    </row>
    <row r="467" spans="4:4">
      <c r="D467" s="6"/>
    </row>
    <row r="468" spans="4:4">
      <c r="D468" s="6"/>
    </row>
    <row r="469" spans="4:4">
      <c r="D469" s="6"/>
    </row>
    <row r="470" spans="4:4">
      <c r="D470" s="6"/>
    </row>
    <row r="471" spans="4:4">
      <c r="D471" s="6"/>
    </row>
    <row r="472" spans="4:4">
      <c r="D472" s="6"/>
    </row>
    <row r="473" spans="4:4">
      <c r="D473" s="6"/>
    </row>
    <row r="474" spans="4:4">
      <c r="D474" s="6"/>
    </row>
    <row r="475" spans="4:4">
      <c r="D475" s="6"/>
    </row>
    <row r="476" spans="4:4">
      <c r="D476" s="6"/>
    </row>
    <row r="477" spans="4:4">
      <c r="D477" s="6"/>
    </row>
    <row r="478" spans="4:4">
      <c r="D478" s="6"/>
    </row>
    <row r="479" spans="4:4">
      <c r="D479" s="6"/>
    </row>
    <row r="480" spans="4:4">
      <c r="D480" s="6"/>
    </row>
    <row r="481" spans="4:4">
      <c r="D481" s="6"/>
    </row>
    <row r="482" spans="4:4">
      <c r="D482" s="6"/>
    </row>
    <row r="483" spans="4:4">
      <c r="D483" s="6"/>
    </row>
    <row r="484" spans="4:4">
      <c r="D484" s="6"/>
    </row>
    <row r="485" spans="4:4">
      <c r="D485" s="6"/>
    </row>
    <row r="486" spans="4:4">
      <c r="D486" s="6"/>
    </row>
    <row r="487" spans="4:4">
      <c r="D487" s="6"/>
    </row>
    <row r="488" spans="4:4">
      <c r="D488" s="6"/>
    </row>
    <row r="489" spans="4:4">
      <c r="D489" s="6"/>
    </row>
    <row r="490" spans="4:4">
      <c r="D490" s="6"/>
    </row>
    <row r="491" spans="4:4">
      <c r="D491" s="6"/>
    </row>
    <row r="492" spans="4:4">
      <c r="D492" s="6"/>
    </row>
    <row r="493" spans="4:4">
      <c r="D493" s="6"/>
    </row>
    <row r="494" spans="4:4">
      <c r="D494" s="6"/>
    </row>
    <row r="495" spans="4:4">
      <c r="D495" s="6"/>
    </row>
    <row r="496" spans="4:4">
      <c r="D496" s="6"/>
    </row>
    <row r="497" spans="4:4">
      <c r="D497" s="6"/>
    </row>
    <row r="498" spans="4:4">
      <c r="D498" s="6"/>
    </row>
    <row r="499" spans="4:4">
      <c r="D499" s="6"/>
    </row>
    <row r="500" spans="4:4">
      <c r="D500" s="6"/>
    </row>
    <row r="501" spans="4:4">
      <c r="D501" s="6"/>
    </row>
    <row r="502" spans="4:4">
      <c r="D502" s="6"/>
    </row>
    <row r="503" spans="4:4">
      <c r="D503" s="6"/>
    </row>
    <row r="504" spans="4:4">
      <c r="D504" s="6"/>
    </row>
    <row r="505" spans="4:4">
      <c r="D505" s="6"/>
    </row>
    <row r="506" spans="4:4">
      <c r="D506" s="6"/>
    </row>
    <row r="507" spans="4:4">
      <c r="D507" s="6"/>
    </row>
    <row r="508" spans="4:4">
      <c r="D508" s="6"/>
    </row>
    <row r="509" spans="4:4">
      <c r="D509" s="6"/>
    </row>
    <row r="510" spans="4:4">
      <c r="D510" s="6"/>
    </row>
    <row r="511" spans="4:4">
      <c r="D511" s="6"/>
    </row>
    <row r="512" spans="4:4">
      <c r="D512" s="6"/>
    </row>
    <row r="513" spans="4:4">
      <c r="D513" s="6"/>
    </row>
    <row r="514" spans="4:4">
      <c r="D514" s="6"/>
    </row>
    <row r="515" spans="4:4">
      <c r="D515" s="6"/>
    </row>
    <row r="516" spans="4:4">
      <c r="D516" s="6"/>
    </row>
    <row r="517" spans="4:4">
      <c r="D517" s="6"/>
    </row>
    <row r="518" spans="4:4">
      <c r="D518" s="6"/>
    </row>
    <row r="519" spans="4:4">
      <c r="D519" s="6"/>
    </row>
    <row r="520" spans="4:4">
      <c r="D520" s="6"/>
    </row>
    <row r="521" spans="4:4">
      <c r="D521" s="6"/>
    </row>
    <row r="522" spans="4:4">
      <c r="D522" s="6"/>
    </row>
    <row r="523" spans="4:4">
      <c r="D523" s="6"/>
    </row>
    <row r="524" spans="4:4">
      <c r="D524" s="6"/>
    </row>
    <row r="525" spans="4:4">
      <c r="D525" s="6"/>
    </row>
    <row r="526" spans="4:4">
      <c r="D526" s="6"/>
    </row>
    <row r="527" spans="4:4">
      <c r="D527" s="6"/>
    </row>
    <row r="528" spans="4:4">
      <c r="D528" s="6"/>
    </row>
    <row r="529" spans="4:4">
      <c r="D529" s="6"/>
    </row>
    <row r="530" spans="4:4">
      <c r="D530" s="6"/>
    </row>
    <row r="531" spans="4:4">
      <c r="D531" s="6"/>
    </row>
    <row r="532" spans="4:4">
      <c r="D532" s="6"/>
    </row>
    <row r="533" spans="4:4">
      <c r="D533" s="6"/>
    </row>
    <row r="534" spans="4:4">
      <c r="D534" s="6"/>
    </row>
    <row r="535" spans="4:4">
      <c r="D535" s="6"/>
    </row>
    <row r="536" spans="4:4">
      <c r="D536" s="6"/>
    </row>
    <row r="537" spans="4:4">
      <c r="D537" s="6"/>
    </row>
    <row r="538" spans="4:4">
      <c r="D538" s="6"/>
    </row>
    <row r="539" spans="4:4">
      <c r="D539" s="6"/>
    </row>
    <row r="540" spans="4:4">
      <c r="D540" s="6"/>
    </row>
    <row r="541" spans="4:4">
      <c r="D541" s="6"/>
    </row>
    <row r="542" spans="4:4">
      <c r="D542" s="6"/>
    </row>
    <row r="543" spans="4:4">
      <c r="D543" s="6"/>
    </row>
    <row r="544" spans="4:4">
      <c r="D544" s="6"/>
    </row>
    <row r="545" spans="4:4">
      <c r="D545" s="6"/>
    </row>
    <row r="546" spans="4:4">
      <c r="D546" s="6"/>
    </row>
    <row r="547" spans="4:4">
      <c r="D547" s="6"/>
    </row>
    <row r="548" spans="4:4">
      <c r="D548" s="6"/>
    </row>
    <row r="549" spans="4:4">
      <c r="D549" s="6"/>
    </row>
    <row r="550" spans="4:4">
      <c r="D550" s="6"/>
    </row>
    <row r="551" spans="4:4">
      <c r="D551" s="6"/>
    </row>
    <row r="552" spans="4:4">
      <c r="D552" s="6"/>
    </row>
    <row r="553" spans="4:4">
      <c r="D553" s="6"/>
    </row>
    <row r="554" spans="4:4">
      <c r="D554" s="6"/>
    </row>
    <row r="555" spans="4:4">
      <c r="D555" s="6"/>
    </row>
    <row r="556" spans="4:4">
      <c r="D556" s="6"/>
    </row>
    <row r="557" spans="4:4">
      <c r="D557" s="6"/>
    </row>
    <row r="558" spans="4:4">
      <c r="D558" s="6"/>
    </row>
    <row r="559" spans="4:4">
      <c r="D559" s="6"/>
    </row>
    <row r="560" spans="4:4">
      <c r="D560" s="6"/>
    </row>
    <row r="561" spans="4:4">
      <c r="D561" s="6"/>
    </row>
    <row r="562" spans="4:4">
      <c r="D562" s="6"/>
    </row>
    <row r="563" spans="4:4">
      <c r="D563" s="6"/>
    </row>
    <row r="564" spans="4:4">
      <c r="D564" s="6"/>
    </row>
    <row r="565" spans="4:4">
      <c r="D565" s="6"/>
    </row>
    <row r="566" spans="4:4">
      <c r="D566" s="6"/>
    </row>
    <row r="567" spans="4:4">
      <c r="D567" s="6"/>
    </row>
    <row r="568" spans="4:4">
      <c r="D568" s="6"/>
    </row>
    <row r="569" spans="4:4">
      <c r="D569" s="6"/>
    </row>
    <row r="570" spans="4:4">
      <c r="D570" s="6"/>
    </row>
    <row r="571" spans="4:4">
      <c r="D571" s="6"/>
    </row>
    <row r="572" spans="4:4">
      <c r="D572" s="6"/>
    </row>
    <row r="573" spans="4:4">
      <c r="D573" s="6"/>
    </row>
    <row r="574" spans="4:4">
      <c r="D574" s="6"/>
    </row>
    <row r="575" spans="4:4">
      <c r="D575" s="6"/>
    </row>
    <row r="576" spans="4:4">
      <c r="D576" s="6"/>
    </row>
    <row r="577" spans="4:4">
      <c r="D577" s="6"/>
    </row>
    <row r="578" spans="4:4">
      <c r="D578" s="6"/>
    </row>
    <row r="579" spans="4:4">
      <c r="D579" s="6"/>
    </row>
    <row r="580" spans="4:4">
      <c r="D580" s="6"/>
    </row>
    <row r="581" spans="4:4">
      <c r="D581" s="6"/>
    </row>
    <row r="582" spans="4:4">
      <c r="D582" s="6"/>
    </row>
    <row r="583" spans="4:4">
      <c r="D583" s="6"/>
    </row>
    <row r="584" spans="4:4">
      <c r="D584" s="6"/>
    </row>
    <row r="585" spans="4:4">
      <c r="D585" s="6"/>
    </row>
    <row r="586" spans="4:4">
      <c r="D586" s="6"/>
    </row>
    <row r="587" spans="4:4">
      <c r="D587" s="6"/>
    </row>
    <row r="588" spans="4:4">
      <c r="D588" s="6"/>
    </row>
    <row r="589" spans="4:4">
      <c r="D589" s="6"/>
    </row>
    <row r="590" spans="4:4">
      <c r="D590" s="6"/>
    </row>
    <row r="591" spans="4:4">
      <c r="D591" s="6"/>
    </row>
    <row r="592" spans="4:4">
      <c r="D592" s="6"/>
    </row>
    <row r="593" spans="4:4">
      <c r="D593" s="6"/>
    </row>
    <row r="594" spans="4:4">
      <c r="D594" s="6"/>
    </row>
    <row r="595" spans="4:4">
      <c r="D595" s="6"/>
    </row>
    <row r="596" spans="4:4">
      <c r="D596" s="6"/>
    </row>
    <row r="597" spans="4:4">
      <c r="D597" s="6"/>
    </row>
    <row r="598" spans="4:4">
      <c r="D598" s="6"/>
    </row>
    <row r="599" spans="4:4">
      <c r="D599" s="6"/>
    </row>
    <row r="600" spans="4:4">
      <c r="D600" s="6"/>
    </row>
    <row r="601" spans="4:4">
      <c r="D601" s="6"/>
    </row>
    <row r="602" spans="4:4">
      <c r="D602" s="6"/>
    </row>
    <row r="603" spans="4:4">
      <c r="D603" s="6"/>
    </row>
    <row r="604" spans="4:4">
      <c r="D604" s="6"/>
    </row>
    <row r="605" spans="4:4">
      <c r="D605" s="6"/>
    </row>
    <row r="606" spans="4:4">
      <c r="D606" s="6"/>
    </row>
    <row r="607" spans="4:4">
      <c r="D607" s="6"/>
    </row>
    <row r="608" spans="4:4">
      <c r="D608" s="6"/>
    </row>
    <row r="609" spans="4:4">
      <c r="D609" s="6"/>
    </row>
    <row r="610" spans="4:4">
      <c r="D610" s="6"/>
    </row>
    <row r="611" spans="4:4">
      <c r="D611" s="6"/>
    </row>
    <row r="612" spans="4:4">
      <c r="D612" s="6"/>
    </row>
    <row r="613" spans="4:4">
      <c r="D613" s="6"/>
    </row>
    <row r="614" spans="4:4">
      <c r="D614" s="6"/>
    </row>
    <row r="615" spans="4:4">
      <c r="D615" s="6"/>
    </row>
    <row r="616" spans="4:4">
      <c r="D616" s="6"/>
    </row>
    <row r="617" spans="4:4">
      <c r="D617" s="6"/>
    </row>
    <row r="618" spans="4:4">
      <c r="D618" s="6"/>
    </row>
    <row r="619" spans="4:4">
      <c r="D619" s="6"/>
    </row>
    <row r="620" spans="4:4">
      <c r="D620" s="6"/>
    </row>
    <row r="621" spans="4:4">
      <c r="D621" s="6"/>
    </row>
    <row r="622" spans="4:4">
      <c r="D622" s="6"/>
    </row>
    <row r="623" spans="4:4">
      <c r="D623" s="6"/>
    </row>
    <row r="624" spans="4:4">
      <c r="D624" s="6"/>
    </row>
    <row r="625" spans="4:4">
      <c r="D625" s="6"/>
    </row>
    <row r="626" spans="4:4">
      <c r="D626" s="6"/>
    </row>
    <row r="627" spans="4:4">
      <c r="D627" s="6"/>
    </row>
    <row r="628" spans="4:4">
      <c r="D628" s="6"/>
    </row>
    <row r="629" spans="4:4">
      <c r="D629" s="6"/>
    </row>
    <row r="630" spans="4:4">
      <c r="D630" s="6"/>
    </row>
    <row r="631" spans="4:4">
      <c r="D631" s="6"/>
    </row>
    <row r="632" spans="4:4">
      <c r="D632" s="6"/>
    </row>
    <row r="633" spans="4:4">
      <c r="D633" s="6"/>
    </row>
    <row r="634" spans="4:4">
      <c r="D634" s="6"/>
    </row>
    <row r="635" spans="4:4">
      <c r="D635" s="6"/>
    </row>
    <row r="636" spans="4:4">
      <c r="D636" s="6"/>
    </row>
    <row r="637" spans="4:4">
      <c r="D637" s="6"/>
    </row>
    <row r="638" spans="4:4">
      <c r="D638" s="6"/>
    </row>
    <row r="639" spans="4:4">
      <c r="D639" s="6"/>
    </row>
    <row r="640" spans="4:4">
      <c r="D640" s="6"/>
    </row>
    <row r="641" spans="4:4">
      <c r="D641" s="6"/>
    </row>
    <row r="642" spans="4:4">
      <c r="D642" s="6"/>
    </row>
    <row r="643" spans="4:4">
      <c r="D643" s="6"/>
    </row>
    <row r="644" spans="4:4">
      <c r="D644" s="6"/>
    </row>
    <row r="645" spans="4:4">
      <c r="D645" s="6"/>
    </row>
    <row r="646" spans="4:4">
      <c r="D646" s="6"/>
    </row>
    <row r="647" spans="4:4">
      <c r="D647" s="6"/>
    </row>
    <row r="648" spans="4:4">
      <c r="D648" s="6"/>
    </row>
    <row r="649" spans="4:4">
      <c r="D649" s="6"/>
    </row>
    <row r="650" spans="4:4">
      <c r="D650" s="6"/>
    </row>
    <row r="651" spans="4:4">
      <c r="D651" s="6"/>
    </row>
    <row r="652" spans="4:4">
      <c r="D652" s="6"/>
    </row>
    <row r="653" spans="4:4">
      <c r="D653" s="6"/>
    </row>
    <row r="654" spans="4:4">
      <c r="D654" s="6"/>
    </row>
    <row r="655" spans="4:4">
      <c r="D655" s="6"/>
    </row>
    <row r="656" spans="4:4">
      <c r="D656" s="6"/>
    </row>
    <row r="657" spans="4:4">
      <c r="D657" s="6"/>
    </row>
    <row r="658" spans="4:4">
      <c r="D658" s="6"/>
    </row>
    <row r="659" spans="4:4">
      <c r="D659" s="6"/>
    </row>
    <row r="660" spans="4:4">
      <c r="D660" s="6"/>
    </row>
    <row r="661" spans="4:4">
      <c r="D661" s="6"/>
    </row>
    <row r="662" spans="4:4">
      <c r="D662" s="6"/>
    </row>
    <row r="663" spans="4:4">
      <c r="D663" s="6"/>
    </row>
    <row r="664" spans="4:4">
      <c r="D664" s="6"/>
    </row>
    <row r="665" spans="4:4">
      <c r="D665" s="6"/>
    </row>
    <row r="666" spans="4:4">
      <c r="D666" s="6"/>
    </row>
    <row r="667" spans="4:4">
      <c r="D667" s="6"/>
    </row>
    <row r="668" spans="4:4">
      <c r="D668" s="6"/>
    </row>
    <row r="669" spans="4:4">
      <c r="D669" s="6"/>
    </row>
    <row r="670" spans="4:4">
      <c r="D670" s="6"/>
    </row>
    <row r="671" spans="4:4">
      <c r="D671" s="6"/>
    </row>
    <row r="672" spans="4:4">
      <c r="D672" s="6"/>
    </row>
    <row r="673" spans="4:4">
      <c r="D673" s="6"/>
    </row>
    <row r="674" spans="4:4">
      <c r="D674" s="6"/>
    </row>
    <row r="675" spans="4:4">
      <c r="D675" s="6"/>
    </row>
    <row r="676" spans="4:4">
      <c r="D676" s="6"/>
    </row>
    <row r="677" spans="4:4">
      <c r="D677" s="6"/>
    </row>
    <row r="678" spans="4:4">
      <c r="D678" s="6"/>
    </row>
    <row r="679" spans="4:4">
      <c r="D679" s="6"/>
    </row>
    <row r="680" spans="4:4">
      <c r="D680" s="6"/>
    </row>
    <row r="681" spans="4:4">
      <c r="D681" s="6"/>
    </row>
    <row r="682" spans="4:4">
      <c r="D682" s="6"/>
    </row>
    <row r="683" spans="4:4">
      <c r="D683" s="6"/>
    </row>
    <row r="684" spans="4:4">
      <c r="D684" s="6"/>
    </row>
    <row r="685" spans="4:4">
      <c r="D685" s="6"/>
    </row>
    <row r="686" spans="4:4">
      <c r="D686" s="6"/>
    </row>
    <row r="687" spans="4:4">
      <c r="D687" s="6"/>
    </row>
    <row r="688" spans="4:4">
      <c r="D688" s="6"/>
    </row>
    <row r="689" spans="4:4">
      <c r="D689" s="6"/>
    </row>
    <row r="690" spans="4:4">
      <c r="D690" s="6"/>
    </row>
    <row r="691" spans="4:4">
      <c r="D691" s="6"/>
    </row>
    <row r="692" spans="4:4">
      <c r="D692" s="6"/>
    </row>
    <row r="693" spans="4:4">
      <c r="D693" s="6"/>
    </row>
    <row r="694" spans="4:4">
      <c r="D694" s="6"/>
    </row>
    <row r="695" spans="4:4">
      <c r="D695" s="6"/>
    </row>
    <row r="696" spans="4:4">
      <c r="D696" s="6"/>
    </row>
    <row r="697" spans="4:4">
      <c r="D697" s="6"/>
    </row>
    <row r="698" spans="4:4">
      <c r="D698" s="6"/>
    </row>
    <row r="699" spans="4:4">
      <c r="D699" s="6"/>
    </row>
    <row r="700" spans="4:4">
      <c r="D700" s="6"/>
    </row>
    <row r="701" spans="4:4">
      <c r="D701" s="6"/>
    </row>
    <row r="702" spans="4:4">
      <c r="D702" s="6"/>
    </row>
    <row r="703" spans="4:4">
      <c r="D703" s="6"/>
    </row>
    <row r="704" spans="4:4">
      <c r="D704" s="6"/>
    </row>
    <row r="705" spans="4:4">
      <c r="D705" s="6"/>
    </row>
    <row r="706" spans="4:4">
      <c r="D706" s="6"/>
    </row>
    <row r="707" spans="4:4">
      <c r="D707" s="6"/>
    </row>
    <row r="708" spans="4:4">
      <c r="D708" s="6"/>
    </row>
    <row r="709" spans="4:4">
      <c r="D709" s="6"/>
    </row>
    <row r="710" spans="4:4">
      <c r="D710" s="6"/>
    </row>
    <row r="711" spans="4:4">
      <c r="D711" s="6"/>
    </row>
    <row r="712" spans="4:4">
      <c r="D712" s="6"/>
    </row>
    <row r="713" spans="4:4">
      <c r="D713" s="6"/>
    </row>
    <row r="714" spans="4:4">
      <c r="D714" s="6"/>
    </row>
    <row r="715" spans="4:4">
      <c r="D715" s="6"/>
    </row>
    <row r="716" spans="4:4">
      <c r="D716" s="6"/>
    </row>
    <row r="717" spans="4:4">
      <c r="D717" s="6"/>
    </row>
    <row r="718" spans="4:4">
      <c r="D718" s="6"/>
    </row>
    <row r="719" spans="4:4">
      <c r="D719" s="6"/>
    </row>
    <row r="720" spans="4:4">
      <c r="D720" s="6"/>
    </row>
    <row r="721" spans="4:4">
      <c r="D721" s="6"/>
    </row>
    <row r="722" spans="4:4">
      <c r="D722" s="6"/>
    </row>
    <row r="723" spans="4:4">
      <c r="D723" s="6"/>
    </row>
    <row r="724" spans="4:4">
      <c r="D724" s="6"/>
    </row>
    <row r="725" spans="4:4">
      <c r="D725" s="6"/>
    </row>
    <row r="726" spans="4:4">
      <c r="D726" s="6"/>
    </row>
    <row r="727" spans="4:4">
      <c r="D727" s="6"/>
    </row>
    <row r="728" spans="4:4">
      <c r="D728" s="6"/>
    </row>
    <row r="729" spans="4:4">
      <c r="D729" s="6"/>
    </row>
    <row r="730" spans="4:4">
      <c r="D730" s="6"/>
    </row>
    <row r="731" spans="4:4">
      <c r="D731" s="6"/>
    </row>
    <row r="732" spans="4:4">
      <c r="D732" s="6"/>
    </row>
    <row r="733" spans="4:4">
      <c r="D733" s="6"/>
    </row>
    <row r="734" spans="4:4">
      <c r="D734" s="6"/>
    </row>
    <row r="735" spans="4:4">
      <c r="D735" s="6"/>
    </row>
    <row r="736" spans="4:4">
      <c r="D736" s="6"/>
    </row>
    <row r="737" spans="4:4">
      <c r="D737" s="6"/>
    </row>
    <row r="738" spans="4:4">
      <c r="D738" s="6"/>
    </row>
    <row r="739" spans="4:4">
      <c r="D739" s="6"/>
    </row>
    <row r="740" spans="4:4">
      <c r="D740" s="6"/>
    </row>
    <row r="741" spans="4:4">
      <c r="D741" s="6"/>
    </row>
    <row r="742" spans="4:4">
      <c r="D742" s="6"/>
    </row>
    <row r="743" spans="4:4">
      <c r="D743" s="6"/>
    </row>
    <row r="744" spans="4:4">
      <c r="D744" s="6"/>
    </row>
    <row r="745" spans="4:4">
      <c r="D745" s="6"/>
    </row>
    <row r="746" spans="4:4">
      <c r="D746" s="6"/>
    </row>
    <row r="747" spans="4:4">
      <c r="D747" s="6"/>
    </row>
    <row r="748" spans="4:4">
      <c r="D748" s="6"/>
    </row>
    <row r="749" spans="4:4">
      <c r="D749" s="6"/>
    </row>
    <row r="750" spans="4:4">
      <c r="D750" s="6"/>
    </row>
    <row r="751" spans="4:4">
      <c r="D751" s="6"/>
    </row>
    <row r="752" spans="4:4">
      <c r="D752" s="6"/>
    </row>
    <row r="753" spans="4:4">
      <c r="D753" s="6"/>
    </row>
    <row r="754" spans="4:4">
      <c r="D754" s="6"/>
    </row>
    <row r="755" spans="4:4">
      <c r="D755" s="6"/>
    </row>
    <row r="756" spans="4:4">
      <c r="D756" s="6"/>
    </row>
    <row r="757" spans="4:4">
      <c r="D757" s="6"/>
    </row>
    <row r="758" spans="4:4">
      <c r="D758" s="6"/>
    </row>
    <row r="759" spans="4:4">
      <c r="D759" s="6"/>
    </row>
    <row r="760" spans="4:4">
      <c r="D760" s="6"/>
    </row>
    <row r="761" spans="4:4">
      <c r="D761" s="6"/>
    </row>
    <row r="762" spans="4:4">
      <c r="D762" s="6"/>
    </row>
    <row r="763" spans="4:4">
      <c r="D763" s="6"/>
    </row>
    <row r="764" spans="4:4">
      <c r="D764" s="6"/>
    </row>
    <row r="765" spans="4:4">
      <c r="D765" s="6"/>
    </row>
    <row r="766" spans="4:4">
      <c r="D766" s="6"/>
    </row>
    <row r="767" spans="4:4">
      <c r="D767" s="6"/>
    </row>
    <row r="768" spans="4:4">
      <c r="D768" s="6"/>
    </row>
    <row r="769" spans="4:4">
      <c r="D769" s="6"/>
    </row>
    <row r="770" spans="4:4">
      <c r="D770" s="6"/>
    </row>
    <row r="771" spans="4:4">
      <c r="D771" s="6"/>
    </row>
    <row r="772" spans="4:4">
      <c r="D772" s="6"/>
    </row>
    <row r="773" spans="4:4">
      <c r="D773" s="6"/>
    </row>
    <row r="774" spans="4:4">
      <c r="D774" s="6"/>
    </row>
    <row r="775" spans="4:4">
      <c r="D775" s="6"/>
    </row>
    <row r="776" spans="4:4">
      <c r="D776" s="6"/>
    </row>
    <row r="777" spans="4:4">
      <c r="D777" s="6"/>
    </row>
    <row r="778" spans="4:4">
      <c r="D778" s="6"/>
    </row>
    <row r="779" spans="4:4">
      <c r="D779" s="6"/>
    </row>
    <row r="780" spans="4:4">
      <c r="D780" s="6"/>
    </row>
    <row r="781" spans="4:4">
      <c r="D781" s="6"/>
    </row>
    <row r="782" spans="4:4">
      <c r="D782" s="6"/>
    </row>
    <row r="783" spans="4:4">
      <c r="D783" s="6"/>
    </row>
    <row r="784" spans="4:4">
      <c r="D784" s="6"/>
    </row>
    <row r="785" spans="4:4">
      <c r="D785" s="6"/>
    </row>
    <row r="786" spans="4:4">
      <c r="D786" s="6"/>
    </row>
    <row r="787" spans="4:4">
      <c r="D787" s="6"/>
    </row>
    <row r="788" spans="4:4">
      <c r="D788" s="6"/>
    </row>
    <row r="789" spans="4:4">
      <c r="D789" s="6"/>
    </row>
    <row r="790" spans="4:4">
      <c r="D790" s="6"/>
    </row>
    <row r="791" spans="4:4">
      <c r="D791" s="6"/>
    </row>
    <row r="792" spans="4:4">
      <c r="D792" s="6"/>
    </row>
    <row r="793" spans="4:4">
      <c r="D793" s="6"/>
    </row>
    <row r="794" spans="4:4">
      <c r="D794" s="6"/>
    </row>
    <row r="795" spans="4:4">
      <c r="D795" s="6"/>
    </row>
    <row r="796" spans="4:4">
      <c r="D796" s="6"/>
    </row>
    <row r="797" spans="4:4">
      <c r="D797" s="6"/>
    </row>
    <row r="798" spans="4:4">
      <c r="D798" s="6"/>
    </row>
    <row r="799" spans="4:4">
      <c r="D799" s="6"/>
    </row>
    <row r="800" spans="4:4">
      <c r="D800" s="6"/>
    </row>
    <row r="801" spans="4:4">
      <c r="D801" s="6"/>
    </row>
    <row r="802" spans="4:4">
      <c r="D802" s="6"/>
    </row>
    <row r="803" spans="4:4">
      <c r="D803" s="6"/>
    </row>
    <row r="804" spans="4:4">
      <c r="D804" s="6"/>
    </row>
    <row r="805" spans="4:4">
      <c r="D805" s="6"/>
    </row>
    <row r="806" spans="4:4">
      <c r="D806" s="6"/>
    </row>
    <row r="807" spans="4:4">
      <c r="D807" s="6"/>
    </row>
    <row r="808" spans="4:4">
      <c r="D808" s="6"/>
    </row>
    <row r="809" spans="4:4">
      <c r="D809" s="6"/>
    </row>
    <row r="810" spans="4:4">
      <c r="D810" s="6"/>
    </row>
    <row r="811" spans="4:4">
      <c r="D811" s="6"/>
    </row>
    <row r="812" spans="4:4">
      <c r="D812" s="6"/>
    </row>
    <row r="813" spans="4:4">
      <c r="D813" s="6"/>
    </row>
    <row r="814" spans="4:4">
      <c r="D814" s="6"/>
    </row>
    <row r="815" spans="4:4">
      <c r="D815" s="6"/>
    </row>
    <row r="816" spans="4:4">
      <c r="D816" s="6"/>
    </row>
    <row r="817" spans="4:4">
      <c r="D817" s="6"/>
    </row>
    <row r="818" spans="4:4">
      <c r="D818" s="6"/>
    </row>
    <row r="819" spans="4:4">
      <c r="D819" s="6"/>
    </row>
    <row r="820" spans="4:4">
      <c r="D820" s="6"/>
    </row>
    <row r="821" spans="4:4">
      <c r="D821" s="6"/>
    </row>
    <row r="822" spans="4:4">
      <c r="D822" s="6"/>
    </row>
    <row r="823" spans="4:4">
      <c r="D823" s="6"/>
    </row>
    <row r="824" spans="4:4">
      <c r="D824" s="6"/>
    </row>
    <row r="825" spans="4:4">
      <c r="D825" s="6"/>
    </row>
    <row r="826" spans="4:4">
      <c r="D826" s="6"/>
    </row>
    <row r="827" spans="4:4">
      <c r="D827" s="6"/>
    </row>
    <row r="828" spans="4:4">
      <c r="D828" s="6"/>
    </row>
    <row r="829" spans="4:4">
      <c r="D829" s="6"/>
    </row>
    <row r="830" spans="4:4">
      <c r="D830" s="6"/>
    </row>
    <row r="831" spans="4:4">
      <c r="D831" s="6"/>
    </row>
    <row r="832" spans="4:4">
      <c r="D832" s="6"/>
    </row>
    <row r="833" spans="4:4">
      <c r="D833" s="6"/>
    </row>
    <row r="834" spans="4:4">
      <c r="D834" s="6"/>
    </row>
    <row r="835" spans="4:4">
      <c r="D835" s="6"/>
    </row>
    <row r="836" spans="4:4">
      <c r="D836" s="6"/>
    </row>
    <row r="837" spans="4:4">
      <c r="D837" s="6"/>
    </row>
    <row r="838" spans="4:4">
      <c r="D838" s="6"/>
    </row>
    <row r="839" spans="4:4">
      <c r="D839" s="6"/>
    </row>
    <row r="840" spans="4:4">
      <c r="D840" s="6"/>
    </row>
    <row r="841" spans="4:4">
      <c r="D841" s="6"/>
    </row>
    <row r="842" spans="4:4">
      <c r="D842" s="6"/>
    </row>
    <row r="843" spans="4:4">
      <c r="D843" s="6"/>
    </row>
    <row r="844" spans="4:4">
      <c r="D844" s="6"/>
    </row>
    <row r="845" spans="4:4">
      <c r="D845" s="6"/>
    </row>
    <row r="846" spans="4:4">
      <c r="D846" s="6"/>
    </row>
    <row r="847" spans="4:4">
      <c r="D847" s="6"/>
    </row>
    <row r="848" spans="4:4">
      <c r="D848" s="6"/>
    </row>
    <row r="849" spans="4:4">
      <c r="D849" s="6"/>
    </row>
    <row r="850" spans="4:4">
      <c r="D850" s="6"/>
    </row>
    <row r="851" spans="4:4">
      <c r="D851" s="6"/>
    </row>
    <row r="852" spans="4:4">
      <c r="D852" s="6"/>
    </row>
    <row r="853" spans="4:4">
      <c r="D853" s="6"/>
    </row>
    <row r="854" spans="4:4">
      <c r="D854" s="6"/>
    </row>
    <row r="855" spans="4:4">
      <c r="D855" s="6"/>
    </row>
    <row r="856" spans="4:4">
      <c r="D856" s="6"/>
    </row>
    <row r="857" spans="4:4">
      <c r="D857" s="6"/>
    </row>
    <row r="858" spans="4:4">
      <c r="D858" s="6"/>
    </row>
    <row r="859" spans="4:4">
      <c r="D859" s="6"/>
    </row>
    <row r="860" spans="4:4">
      <c r="D860" s="6"/>
    </row>
    <row r="861" spans="4:4">
      <c r="D861" s="6"/>
    </row>
    <row r="862" spans="4:4">
      <c r="D862" s="6"/>
    </row>
    <row r="863" spans="4:4">
      <c r="D863" s="6"/>
    </row>
    <row r="864" spans="4:4">
      <c r="D864" s="6"/>
    </row>
    <row r="865" spans="4:4">
      <c r="D865" s="6"/>
    </row>
    <row r="866" spans="4:4">
      <c r="D866" s="6"/>
    </row>
    <row r="867" spans="4:4">
      <c r="D867" s="6"/>
    </row>
    <row r="868" spans="4:4">
      <c r="D868" s="6"/>
    </row>
    <row r="869" spans="4:4">
      <c r="D869" s="6"/>
    </row>
    <row r="870" spans="4:4">
      <c r="D870" s="6"/>
    </row>
    <row r="871" spans="4:4">
      <c r="D871" s="6"/>
    </row>
    <row r="872" spans="4:4">
      <c r="D872" s="6"/>
    </row>
    <row r="873" spans="4:4">
      <c r="D873" s="6"/>
    </row>
    <row r="874" spans="4:4">
      <c r="D874" s="6"/>
    </row>
    <row r="875" spans="4:4">
      <c r="D875" s="6"/>
    </row>
    <row r="876" spans="4:4">
      <c r="D876" s="6"/>
    </row>
    <row r="877" spans="4:4">
      <c r="D877" s="6"/>
    </row>
    <row r="878" spans="4:4">
      <c r="D878" s="6"/>
    </row>
    <row r="879" spans="4:4">
      <c r="D879" s="6"/>
    </row>
    <row r="880" spans="4:4">
      <c r="D880" s="6"/>
    </row>
    <row r="881" spans="4:4">
      <c r="D881" s="6"/>
    </row>
    <row r="882" spans="4:4">
      <c r="D882" s="6"/>
    </row>
    <row r="883" spans="4:4">
      <c r="D883" s="6"/>
    </row>
    <row r="884" spans="4:4">
      <c r="D884" s="6"/>
    </row>
    <row r="885" spans="4:4">
      <c r="D885" s="6"/>
    </row>
    <row r="886" spans="4:4">
      <c r="D886" s="6"/>
    </row>
    <row r="887" spans="4:4">
      <c r="D887" s="6"/>
    </row>
    <row r="888" spans="4:4">
      <c r="D888" s="6"/>
    </row>
    <row r="889" spans="4:4">
      <c r="D889" s="6"/>
    </row>
    <row r="890" spans="4:4">
      <c r="D890" s="6"/>
    </row>
    <row r="891" spans="4:4">
      <c r="D891" s="6"/>
    </row>
    <row r="892" spans="4:4">
      <c r="D892" s="6"/>
    </row>
    <row r="893" spans="4:4">
      <c r="D893" s="6"/>
    </row>
    <row r="894" spans="4:4">
      <c r="D894" s="6"/>
    </row>
    <row r="895" spans="4:4">
      <c r="D895" s="6"/>
    </row>
    <row r="896" spans="4:4">
      <c r="D896" s="6"/>
    </row>
    <row r="897" spans="4:4">
      <c r="D897" s="6"/>
    </row>
    <row r="898" spans="4:4">
      <c r="D898" s="6"/>
    </row>
    <row r="899" spans="4:4">
      <c r="D899" s="6"/>
    </row>
    <row r="900" spans="4:4">
      <c r="D900" s="6"/>
    </row>
    <row r="901" spans="4:4">
      <c r="D901" s="6"/>
    </row>
    <row r="902" spans="4:4">
      <c r="D902" s="6"/>
    </row>
    <row r="903" spans="4:4">
      <c r="D903" s="6"/>
    </row>
    <row r="904" spans="4:4">
      <c r="D904" s="6"/>
    </row>
    <row r="905" spans="4:4">
      <c r="D905" s="6"/>
    </row>
    <row r="906" spans="4:4">
      <c r="D906" s="6"/>
    </row>
    <row r="907" spans="4:4">
      <c r="D907" s="6"/>
    </row>
    <row r="908" spans="4:4">
      <c r="D908" s="6"/>
    </row>
    <row r="909" spans="4:4">
      <c r="D909" s="6"/>
    </row>
    <row r="910" spans="4:4">
      <c r="D910" s="6"/>
    </row>
    <row r="911" spans="4:4">
      <c r="D911" s="6"/>
    </row>
    <row r="912" spans="4:4">
      <c r="D912" s="6"/>
    </row>
    <row r="913" spans="4:4">
      <c r="D913" s="6"/>
    </row>
    <row r="914" spans="4:4">
      <c r="D914" s="6"/>
    </row>
    <row r="915" spans="4:4">
      <c r="D915" s="6"/>
    </row>
    <row r="916" spans="4:4">
      <c r="D916" s="6"/>
    </row>
    <row r="917" spans="4:4">
      <c r="D917" s="6"/>
    </row>
    <row r="918" spans="4:4">
      <c r="D918" s="6"/>
    </row>
    <row r="919" spans="4:4">
      <c r="D919" s="6"/>
    </row>
    <row r="920" spans="4:4">
      <c r="D920" s="6"/>
    </row>
    <row r="921" spans="4:4">
      <c r="D921" s="6"/>
    </row>
    <row r="922" spans="4:4">
      <c r="D922" s="6"/>
    </row>
    <row r="923" spans="4:4">
      <c r="D923" s="6"/>
    </row>
    <row r="924" spans="4:4">
      <c r="D924" s="6"/>
    </row>
    <row r="925" spans="4:4">
      <c r="D925" s="6"/>
    </row>
    <row r="926" spans="4:4">
      <c r="D926" s="6"/>
    </row>
    <row r="927" spans="4:4">
      <c r="D927" s="6"/>
    </row>
    <row r="928" spans="4:4">
      <c r="D928" s="6"/>
    </row>
    <row r="929" spans="4:4">
      <c r="D929" s="6"/>
    </row>
    <row r="930" spans="4:4">
      <c r="D930" s="6"/>
    </row>
    <row r="931" spans="4:4">
      <c r="D931" s="6"/>
    </row>
    <row r="932" spans="4:4">
      <c r="D932" s="6"/>
    </row>
    <row r="933" spans="4:4">
      <c r="D933" s="6"/>
    </row>
    <row r="934" spans="4:4">
      <c r="D934" s="6"/>
    </row>
    <row r="935" spans="4:4">
      <c r="D935" s="6"/>
    </row>
    <row r="936" spans="4:4">
      <c r="D936" s="6"/>
    </row>
    <row r="937" spans="4:4">
      <c r="D937" s="6"/>
    </row>
    <row r="938" spans="4:4">
      <c r="D938" s="6"/>
    </row>
    <row r="939" spans="4:4">
      <c r="D939" s="6"/>
    </row>
    <row r="940" spans="4:4">
      <c r="D940" s="6"/>
    </row>
    <row r="941" spans="4:4">
      <c r="D941" s="6"/>
    </row>
    <row r="942" spans="4:4">
      <c r="D942" s="6"/>
    </row>
    <row r="943" spans="4:4">
      <c r="D943" s="6"/>
    </row>
    <row r="944" spans="4:4">
      <c r="D944" s="6"/>
    </row>
    <row r="945" spans="4:4">
      <c r="D945" s="6"/>
    </row>
    <row r="946" spans="4:4">
      <c r="D946" s="6"/>
    </row>
    <row r="947" spans="4:4">
      <c r="D947" s="6"/>
    </row>
    <row r="948" spans="4:4">
      <c r="D948" s="6"/>
    </row>
    <row r="949" spans="4:4">
      <c r="D949" s="6"/>
    </row>
    <row r="950" spans="4:4">
      <c r="D950" s="6"/>
    </row>
    <row r="951" spans="4:4">
      <c r="D951" s="6"/>
    </row>
    <row r="952" spans="4:4">
      <c r="D952" s="6"/>
    </row>
    <row r="953" spans="4:4">
      <c r="D953" s="6"/>
    </row>
    <row r="954" spans="4:4">
      <c r="D954" s="6"/>
    </row>
    <row r="955" spans="4:4">
      <c r="D955" s="6"/>
    </row>
    <row r="956" spans="4:4">
      <c r="D956" s="6"/>
    </row>
    <row r="957" spans="4:4">
      <c r="D957" s="6"/>
    </row>
    <row r="958" spans="4:4">
      <c r="D958" s="6"/>
    </row>
    <row r="959" spans="4:4">
      <c r="D959" s="6"/>
    </row>
    <row r="960" spans="4:4">
      <c r="D960" s="6"/>
    </row>
    <row r="961" spans="4:4">
      <c r="D961" s="6"/>
    </row>
    <row r="962" spans="4:4">
      <c r="D962" s="6"/>
    </row>
    <row r="963" spans="4:4">
      <c r="D963" s="6"/>
    </row>
    <row r="964" spans="4:4">
      <c r="D964" s="6"/>
    </row>
    <row r="965" spans="4:4">
      <c r="D965" s="6"/>
    </row>
    <row r="966" spans="4:4">
      <c r="D966" s="6"/>
    </row>
    <row r="967" spans="4:4">
      <c r="D967" s="6"/>
    </row>
    <row r="968" spans="4:4">
      <c r="D968" s="6"/>
    </row>
    <row r="969" spans="4:4">
      <c r="D969" s="6"/>
    </row>
    <row r="970" spans="4:4">
      <c r="D970" s="6"/>
    </row>
    <row r="971" spans="4:4">
      <c r="D971" s="6"/>
    </row>
    <row r="972" spans="4:4">
      <c r="D972" s="6"/>
    </row>
    <row r="973" spans="4:4">
      <c r="D973" s="6"/>
    </row>
    <row r="974" spans="4:4">
      <c r="D974" s="6"/>
    </row>
    <row r="975" spans="4:4">
      <c r="D975" s="6"/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3C47D"/>
    <outlinePr summaryBelow="0" summaryRight="0"/>
  </sheetPr>
  <dimension ref="A1:D14"/>
  <sheetViews>
    <sheetView workbookViewId="0">
      <selection activeCell="A11" sqref="A11"/>
    </sheetView>
  </sheetViews>
  <sheetFormatPr baseColWidth="10" defaultColWidth="14.42578125" defaultRowHeight="15" customHeight="1"/>
  <cols>
    <col min="1" max="1" width="53.85546875" customWidth="1"/>
    <col min="2" max="25" width="26.7109375" customWidth="1"/>
  </cols>
  <sheetData>
    <row r="1" spans="1:4">
      <c r="A1" s="157" t="s">
        <v>73</v>
      </c>
      <c r="B1" s="158"/>
      <c r="C1" s="158"/>
      <c r="D1" s="158"/>
    </row>
    <row r="2" spans="1:4">
      <c r="A2" s="162" t="s">
        <v>36</v>
      </c>
      <c r="B2" s="162"/>
      <c r="C2" s="159" t="s">
        <v>37</v>
      </c>
      <c r="D2" s="160"/>
    </row>
    <row r="3" spans="1:4">
      <c r="A3" s="26" t="s">
        <v>75</v>
      </c>
      <c r="B3" s="27">
        <f>'Registre des travaux effectués'!E20</f>
        <v>0</v>
      </c>
      <c r="C3" s="160"/>
      <c r="D3" s="160"/>
    </row>
    <row r="4" spans="1:4">
      <c r="A4" s="26" t="s">
        <v>38</v>
      </c>
      <c r="B4" s="27">
        <f>'Registre des travaux effectués'!G20</f>
        <v>0</v>
      </c>
      <c r="C4" s="160"/>
      <c r="D4" s="160"/>
    </row>
    <row r="5" spans="1:4">
      <c r="A5" s="26" t="s">
        <v>76</v>
      </c>
      <c r="B5" s="27">
        <f>0.15*B4</f>
        <v>0</v>
      </c>
      <c r="C5" s="160"/>
      <c r="D5" s="160"/>
    </row>
    <row r="6" spans="1:4">
      <c r="A6" s="26" t="s">
        <v>74</v>
      </c>
      <c r="B6" s="28">
        <f>'Registre des travaux à forfait'!D16</f>
        <v>0</v>
      </c>
      <c r="C6" s="160"/>
      <c r="D6" s="160"/>
    </row>
    <row r="7" spans="1:4">
      <c r="A7" s="17" t="s">
        <v>77</v>
      </c>
      <c r="B7" s="18">
        <f>SUM(B3:B6)</f>
        <v>0</v>
      </c>
      <c r="C7" s="160"/>
      <c r="D7" s="160"/>
    </row>
    <row r="8" spans="1:4">
      <c r="A8" s="19" t="s">
        <v>78</v>
      </c>
      <c r="B8" s="20"/>
      <c r="C8" s="161"/>
      <c r="D8" s="160"/>
    </row>
    <row r="9" spans="1:4">
      <c r="A9" s="21" t="s">
        <v>79</v>
      </c>
      <c r="B9" s="35">
        <v>0</v>
      </c>
      <c r="C9" s="160"/>
      <c r="D9" s="160"/>
    </row>
    <row r="10" spans="1:4">
      <c r="A10" s="16" t="s">
        <v>80</v>
      </c>
      <c r="B10" s="36">
        <f>B7/2</f>
        <v>0</v>
      </c>
      <c r="C10" s="22" t="s">
        <v>39</v>
      </c>
      <c r="D10" s="29">
        <v>12500</v>
      </c>
    </row>
    <row r="11" spans="1:4">
      <c r="A11" s="37" t="s">
        <v>81</v>
      </c>
      <c r="B11" s="38">
        <v>0</v>
      </c>
      <c r="C11" s="22" t="s">
        <v>40</v>
      </c>
      <c r="D11" s="30">
        <v>1</v>
      </c>
    </row>
    <row r="12" spans="1:4">
      <c r="A12" s="39" t="s">
        <v>41</v>
      </c>
      <c r="B12" s="39" t="e">
        <f>B7/'Description de l''entreprise'!B26</f>
        <v>#DIV/0!</v>
      </c>
      <c r="C12" s="23" t="s">
        <v>42</v>
      </c>
      <c r="D12" s="24">
        <v>2500</v>
      </c>
    </row>
    <row r="13" spans="1:4" ht="14.25" customHeight="1">
      <c r="A13" s="40" t="s">
        <v>43</v>
      </c>
      <c r="B13" s="41">
        <v>0</v>
      </c>
      <c r="C13" s="32" t="s">
        <v>40</v>
      </c>
      <c r="D13" s="31">
        <v>0</v>
      </c>
    </row>
    <row r="14" spans="1:4">
      <c r="A14" s="33" t="s">
        <v>85</v>
      </c>
      <c r="B14" s="25">
        <f>B10-B13-B9</f>
        <v>0</v>
      </c>
      <c r="C14" s="34"/>
      <c r="D14" s="34"/>
    </row>
  </sheetData>
  <mergeCells count="3">
    <mergeCell ref="A1:D1"/>
    <mergeCell ref="C2:D9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Instructions</vt:lpstr>
      <vt:lpstr>Description de l'entreprise</vt:lpstr>
      <vt:lpstr>Calculateur des coût prévus</vt:lpstr>
      <vt:lpstr>Registre des travaux effectués</vt:lpstr>
      <vt:lpstr>Registre des travaux à forfait</vt:lpstr>
      <vt:lpstr>Ratios technico-économiques</vt:lpstr>
      <vt:lpstr>Calculateur final</vt:lpstr>
      <vt:lpstr>PlageNommée1</vt:lpstr>
      <vt:lpstr>PlageNommée2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Simon Bossé</cp:lastModifiedBy>
  <dcterms:created xsi:type="dcterms:W3CDTF">2023-03-15T19:54:53Z</dcterms:created>
  <dcterms:modified xsi:type="dcterms:W3CDTF">2023-11-01T23:52:32Z</dcterms:modified>
</cp:coreProperties>
</file>